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21\Załącznik nr 1 wykonanie budżetu\"/>
    </mc:Choice>
  </mc:AlternateContent>
  <xr:revisionPtr revIDLastSave="0" documentId="13_ncr:1_{52C53F89-2644-4305-A5CF-6543C3C437A1}" xr6:coauthVersionLast="47" xr6:coauthVersionMax="47" xr10:uidLastSave="{00000000-0000-0000-0000-000000000000}"/>
  <bookViews>
    <workbookView xWindow="0" yWindow="600" windowWidth="23028" windowHeight="1236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I11" i="1" l="1"/>
  <c r="H11" i="1"/>
  <c r="J22" i="1"/>
  <c r="G13" i="1"/>
  <c r="G14" i="1"/>
  <c r="F11" i="1"/>
  <c r="E11" i="1"/>
  <c r="I10" i="1" l="1"/>
  <c r="H10" i="1"/>
  <c r="J10" i="1" l="1"/>
  <c r="J11" i="1"/>
  <c r="J19" i="1"/>
  <c r="J20" i="1"/>
  <c r="J17" i="1" l="1"/>
  <c r="J18" i="1"/>
  <c r="J21" i="1"/>
  <c r="G12" i="1"/>
  <c r="F10" i="1"/>
  <c r="E10" i="1"/>
  <c r="G10" i="1" l="1"/>
  <c r="G11" i="1"/>
  <c r="J15" i="1"/>
  <c r="J16" i="1"/>
</calcChain>
</file>

<file path=xl/sharedStrings.xml><?xml version="1.0" encoding="utf-8"?>
<sst xmlns="http://schemas.openxmlformats.org/spreadsheetml/2006/main" count="59" uniqueCount="31">
  <si>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</si>
  <si>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</si>
  <si>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</si>
  <si>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</si>
  <si>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</si>
  <si>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</si>
  <si>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</si>
  <si>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</si>
  <si>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</si>
  <si>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</si>
  <si>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 xml:space="preserve"> -</t>
  </si>
  <si>
    <t>900</t>
  </si>
  <si>
    <t>90002</t>
  </si>
  <si>
    <t>Gospodarka komunalna i ochrona środowiska</t>
  </si>
  <si>
    <t>Gospodarka odpadami</t>
  </si>
  <si>
    <t>0490</t>
  </si>
  <si>
    <t>Wpływy z innych lokalnych opłat pobieranych przez jednostki samorządu terytorialnego na podstawie odrębnych ustaw</t>
  </si>
  <si>
    <t>Tabela nr 10</t>
  </si>
  <si>
    <t>0640</t>
  </si>
  <si>
    <t>0910</t>
  </si>
  <si>
    <t>Dochody z tytułu opłat za odbiór i gospodarowanie odpadami oraz wydatki nimi sfinansowane za I półrocze 2021</t>
  </si>
  <si>
    <t xml:space="preserve">Wpływy z tytułu kosztów egzekucyjnych, opłaty komorniczej i kosztów upomnień </t>
  </si>
  <si>
    <t xml:space="preserve">Wpływy z odsetek od nieterminowych wpłat z tytułu podatków i opłat </t>
  </si>
  <si>
    <t xml:space="preserve">Dodatkowe wynagrodzenie roczne dot. kosztów 2 etatów zgodnie z Zarządzeniem Burmistrza Nr 141/2017 z dnia 31.12.2017r. W sprawie sposobu wyliczania wydatków bieżących na administrowanie zadaniem </t>
  </si>
  <si>
    <t xml:space="preserve">Wpłaty na PPK finansowane przez podmiot zatrudniający dot. kosztów 2 etatów zgodnie z Zarządzeniem Burmistrza Nr 141/2017 z dnia 31.12.2017r. w sprawie sposobu wyliczania wydatków bieżących na administrowanie zadaniem </t>
  </si>
  <si>
    <t>Wynagrodzenia osobowe pracowników dot. kosztów 2 etatów zgodnie z Zarządzeniem Burmistrza Nr 141/2017 z dnia 31.12.2017r. w sprawie sposobu wyliczania wydatków bieżących na administrowanie zadaniem z zakresu gospodarki odpadami</t>
  </si>
  <si>
    <t xml:space="preserve">Składki na ubezpieczenia społeczne dot. kosztów 2 etatów zgodnie z Zarządzeniem Burmistrza Nr 141/2017 z dnia 31.12.2017r. w sprawie sposobu wyliczania wydatków bieżących na administrowanie zadaniem </t>
  </si>
  <si>
    <t>Zakup usług pozostałych dotyczy wydatku  za usługę wywozu odpadów komunalnych świadczonych przez firmę ALBA - kwota 669.014,29 zł oraz  zakupu usług do celów administrowania zadaniem, wyliczonych  na podstawie  Zarządzenia Burmistrza Nr 141/2017 z dnia 31.12.2017r. wsprawie sposobu wyliczania wydatków bieżących na administrowanie zadaniem - 3.230,17 zł.</t>
  </si>
  <si>
    <t xml:space="preserve">Opłaty z tytułu zakupu usług telekomunikacyjnych  wyliczone  na podstawie  Zarządzenia Burmistrza Nr 141/2017 z dnia 31.12.2017r. w sprawie sposobu wyliczania wydatków bieżących na administrowanie zadaniem. </t>
  </si>
  <si>
    <t xml:space="preserve">Zakup materiałów i wyposażenia dot. zakupu materiałów biurowych do realizacji zadania wyliczone  na podstawie  Zarządzenia Burmistrza Nr 141/2017 z dnia 31.12.2017r. w sprawie sposobu wyliczania wydatków bieżących na administrowanie </t>
  </si>
  <si>
    <t xml:space="preserve">Składki na Fundusz Pracy dot. kosztów 2 etatów zgodnie z Zarządzeniem Burmistrza Nr 141/2017 z dnia 31.12.2017r. w sprawie sposobu wyliczania wydatków bieżących na administrowanie zadaniem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</si>
</sst>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9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4" fontId="5" fillId="0" borderId="12" xfId="2" applyNumberFormat="1" applyFont="1" applyFill="1" applyBorder="1" applyAlignment="1" applyProtection="1"/>
    <xf numFmtId="4" fontId="6" fillId="0" borderId="12" xfId="2" applyNumberFormat="1" applyFont="1" applyFill="1" applyBorder="1" applyAlignment="1" applyProtection="1"/>
    <xf numFmtId="1" fontId="6" fillId="0" borderId="13" xfId="2" applyNumberFormat="1" applyFont="1" applyFill="1" applyBorder="1" applyAlignment="1" applyProtection="1">
      <alignment horizontal="center" vertical="center"/>
    </xf>
    <xf numFmtId="3" fontId="6" fillId="0" borderId="14" xfId="2" applyNumberFormat="1" applyFont="1" applyFill="1" applyBorder="1" applyAlignment="1" applyProtection="1">
      <alignment horizontal="left" vertical="center" wrapText="1"/>
    </xf>
    <xf numFmtId="1" fontId="6" fillId="0" borderId="15" xfId="2" applyNumberFormat="1" applyFont="1" applyFill="1" applyBorder="1" applyAlignment="1" applyProtection="1">
      <alignment horizontal="center" vertical="center"/>
    </xf>
    <xf numFmtId="3" fontId="6" fillId="0" borderId="16" xfId="2" applyNumberFormat="1" applyFont="1" applyFill="1" applyBorder="1" applyAlignment="1" applyProtection="1">
      <alignment horizontal="lef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0" fontId="5" fillId="0" borderId="17" xfId="1" applyNumberFormat="1" applyFont="1" applyFill="1" applyBorder="1" applyAlignment="1" applyProtection="1">
      <alignment horizontal="left" vertical="center" wrapText="1"/>
    </xf>
    <xf numFmtId="4" fontId="5" fillId="0" borderId="18" xfId="2" applyNumberFormat="1" applyFont="1" applyFill="1" applyBorder="1" applyAlignment="1" applyProtection="1"/>
    <xf numFmtId="0" fontId="5" fillId="2" borderId="19" xfId="1" applyNumberFormat="1" applyFont="1" applyFill="1" applyBorder="1" applyAlignment="1" applyProtection="1">
      <alignment horizontal="center" vertical="top"/>
    </xf>
    <xf numFmtId="49" fontId="5" fillId="2" borderId="20" xfId="1" applyNumberFormat="1" applyFont="1" applyFill="1" applyBorder="1" applyAlignment="1" applyProtection="1">
      <alignment horizontal="center" vertical="top"/>
    </xf>
    <xf numFmtId="1" fontId="6" fillId="0" borderId="21" xfId="2" applyNumberFormat="1" applyFont="1" applyFill="1" applyBorder="1" applyAlignment="1" applyProtection="1">
      <alignment horizontal="center" vertical="center"/>
    </xf>
    <xf numFmtId="0" fontId="7" fillId="0" borderId="22" xfId="0" applyFont="1" applyBorder="1" applyAlignment="1">
      <alignment horizontal="left" vertical="center" wrapText="1"/>
    </xf>
    <xf numFmtId="10" fontId="5" fillId="0" borderId="20" xfId="1" applyNumberFormat="1" applyFont="1" applyFill="1" applyBorder="1" applyAlignment="1" applyProtection="1">
      <alignment horizontal="right" vertical="center" wrapText="1"/>
    </xf>
    <xf numFmtId="4" fontId="6" fillId="0" borderId="23" xfId="2" applyNumberFormat="1" applyFont="1" applyFill="1" applyBorder="1" applyAlignment="1" applyProtection="1"/>
    <xf numFmtId="0" fontId="0" fillId="0" borderId="9" xfId="0" applyBorder="1"/>
    <xf numFmtId="1" fontId="6" fillId="0" borderId="9" xfId="2" applyNumberFormat="1" applyFont="1" applyFill="1" applyBorder="1" applyAlignment="1" applyProtection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4" fontId="6" fillId="0" borderId="9" xfId="2" applyNumberFormat="1" applyFont="1" applyFill="1" applyBorder="1" applyAlignment="1" applyProtection="1"/>
    <xf numFmtId="10" fontId="5" fillId="0" borderId="24" xfId="1" applyNumberFormat="1" applyFont="1" applyFill="1" applyBorder="1" applyAlignment="1" applyProtection="1">
      <alignment horizontal="right" wrapText="1"/>
    </xf>
    <xf numFmtId="10" fontId="5" fillId="0" borderId="9" xfId="1" applyNumberFormat="1" applyFont="1" applyFill="1" applyBorder="1" applyAlignment="1" applyProtection="1">
      <alignment horizontal="right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  <xf numFmtId="10" fontId="5" fillId="0" borderId="10" xfId="1" applyNumberFormat="1" applyFont="1" applyFill="1" applyBorder="1" applyAlignment="1" applyProtection="1">
      <alignment horizontal="right" wrapText="1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2"/>
  <sheetViews>
    <sheetView tabSelected="1" zoomScaleNormal="100" workbookViewId="0">
      <selection activeCell="D19" sqref="D19"/>
    </sheetView>
  </sheetViews>
  <sheetFormatPr defaultRowHeight="13.8"/>
  <cols>
    <col min="1" max="1" width="4.59765625" customWidth="1"/>
    <col min="2" max="2" width="6.296875" customWidth="1"/>
    <col min="3" max="3" width="5.3984375" customWidth="1"/>
    <col min="4" max="4" width="64.3984375" customWidth="1"/>
    <col min="5" max="5" width="11.69921875" customWidth="1"/>
    <col min="6" max="6" width="10.3984375" customWidth="1"/>
    <col min="7" max="7" width="8.5" customWidth="1"/>
    <col min="8" max="8" width="11" customWidth="1"/>
    <col min="9" max="9" width="10.5" customWidth="1"/>
    <col min="10" max="10" width="7" customWidth="1"/>
  </cols>
  <sheetData>
    <row r="2" spans="1:10" ht="15" customHeight="1">
      <c r="F2" s="45" t="s">
        <v>17</v>
      </c>
      <c r="G2" s="46"/>
      <c r="H2" s="46"/>
      <c r="I2" s="46"/>
      <c r="J2" s="46"/>
    </row>
    <row r="5" spans="1:10" ht="15.6">
      <c r="A5" s="47" t="s">
        <v>20</v>
      </c>
      <c r="B5" s="47"/>
      <c r="C5" s="47"/>
      <c r="D5" s="47"/>
      <c r="E5" s="47"/>
      <c r="F5" s="47"/>
      <c r="G5" s="47"/>
      <c r="H5" s="47"/>
      <c r="I5" s="47"/>
      <c r="J5" s="47"/>
    </row>
    <row r="7" spans="1:10" ht="14.4" thickBot="1"/>
    <row r="8" spans="1:10">
      <c r="A8" s="48" t="s">
        <v>0</v>
      </c>
      <c r="B8" s="50" t="s">
        <v>1</v>
      </c>
      <c r="C8" s="52" t="s">
        <v>2</v>
      </c>
      <c r="D8" s="52" t="s">
        <v>3</v>
      </c>
      <c r="E8" s="54" t="s">
        <v>4</v>
      </c>
      <c r="F8" s="55"/>
      <c r="G8" s="56"/>
      <c r="H8" s="54" t="s">
        <v>5</v>
      </c>
      <c r="I8" s="55"/>
      <c r="J8" s="57"/>
    </row>
    <row r="9" spans="1:10" ht="26.4">
      <c r="A9" s="49"/>
      <c r="B9" s="51"/>
      <c r="C9" s="53"/>
      <c r="D9" s="53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26.4">
      <c r="A10" s="5" t="s">
        <v>11</v>
      </c>
      <c r="B10" s="6"/>
      <c r="C10" s="7"/>
      <c r="D10" s="21" t="s">
        <v>13</v>
      </c>
      <c r="E10" s="8">
        <f>E11</f>
        <v>1990788</v>
      </c>
      <c r="F10" s="8">
        <f>F11</f>
        <v>641668.7300000001</v>
      </c>
      <c r="G10" s="9">
        <f>F10/E10</f>
        <v>0.32231896615812439</v>
      </c>
      <c r="H10" s="8">
        <f>H11</f>
        <v>1990788</v>
      </c>
      <c r="I10" s="8">
        <f>I11</f>
        <v>751106.10000000009</v>
      </c>
      <c r="J10" s="30">
        <f>I10/H10</f>
        <v>0.37729085166275872</v>
      </c>
    </row>
    <row r="11" spans="1:10">
      <c r="A11" s="10"/>
      <c r="B11" s="11" t="s">
        <v>12</v>
      </c>
      <c r="C11" s="12"/>
      <c r="D11" s="13" t="s">
        <v>14</v>
      </c>
      <c r="E11" s="14">
        <f>SUM(E12:E14)</f>
        <v>1990788</v>
      </c>
      <c r="F11" s="14">
        <f>SUM(F12:F14)</f>
        <v>641668.7300000001</v>
      </c>
      <c r="G11" s="15">
        <f>F11/E11</f>
        <v>0.32231896615812439</v>
      </c>
      <c r="H11" s="14">
        <f>SUM(H15:H22)</f>
        <v>1990788</v>
      </c>
      <c r="I11" s="14">
        <f>SUM(I15:I22)</f>
        <v>751106.10000000009</v>
      </c>
      <c r="J11" s="16">
        <f>I11/H11</f>
        <v>0.37729085166275872</v>
      </c>
    </row>
    <row r="12" spans="1:10" ht="28.2" customHeight="1">
      <c r="A12" s="10"/>
      <c r="B12" s="11"/>
      <c r="C12" s="17" t="s">
        <v>15</v>
      </c>
      <c r="D12" s="18" t="s">
        <v>16</v>
      </c>
      <c r="E12" s="19">
        <v>1988988</v>
      </c>
      <c r="F12" s="19">
        <v>641214.18000000005</v>
      </c>
      <c r="G12" s="20">
        <f>F12/E12</f>
        <v>0.32238212598567717</v>
      </c>
      <c r="H12" s="14" t="s">
        <v>9</v>
      </c>
      <c r="I12" s="14" t="s">
        <v>9</v>
      </c>
      <c r="J12" s="16" t="s">
        <v>9</v>
      </c>
    </row>
    <row r="13" spans="1:10" ht="20.399999999999999" customHeight="1">
      <c r="A13" s="10"/>
      <c r="B13" s="11"/>
      <c r="C13" s="17" t="s">
        <v>18</v>
      </c>
      <c r="D13" s="31" t="s">
        <v>21</v>
      </c>
      <c r="E13" s="19">
        <v>1000</v>
      </c>
      <c r="F13" s="19">
        <v>174</v>
      </c>
      <c r="G13" s="20">
        <f t="shared" ref="G13:G14" si="0">F13/E13</f>
        <v>0.17399999999999999</v>
      </c>
      <c r="H13" s="14"/>
      <c r="I13" s="14"/>
      <c r="J13" s="16"/>
    </row>
    <row r="14" spans="1:10" ht="21" customHeight="1">
      <c r="A14" s="10"/>
      <c r="B14" s="11"/>
      <c r="C14" s="17" t="s">
        <v>19</v>
      </c>
      <c r="D14" s="31" t="s">
        <v>22</v>
      </c>
      <c r="E14" s="19">
        <v>800</v>
      </c>
      <c r="F14" s="19">
        <v>280.55</v>
      </c>
      <c r="G14" s="20">
        <f t="shared" si="0"/>
        <v>0.35068750000000004</v>
      </c>
      <c r="H14" s="14"/>
      <c r="I14" s="14"/>
      <c r="J14" s="16"/>
    </row>
    <row r="15" spans="1:10" ht="39.6">
      <c r="A15" s="22"/>
      <c r="B15" s="23"/>
      <c r="C15" s="26">
        <v>4010</v>
      </c>
      <c r="D15" s="27" t="s">
        <v>25</v>
      </c>
      <c r="E15" s="20" t="s">
        <v>10</v>
      </c>
      <c r="F15" s="20" t="s">
        <v>10</v>
      </c>
      <c r="G15" s="20" t="s">
        <v>10</v>
      </c>
      <c r="H15" s="32">
        <v>137303</v>
      </c>
      <c r="I15" s="32">
        <v>55372.93</v>
      </c>
      <c r="J15" s="58">
        <f>I15/H15</f>
        <v>0.40329002279629722</v>
      </c>
    </row>
    <row r="16" spans="1:10" ht="39.6">
      <c r="A16" s="22"/>
      <c r="B16" s="23"/>
      <c r="C16" s="28">
        <v>4040</v>
      </c>
      <c r="D16" s="29" t="s">
        <v>23</v>
      </c>
      <c r="E16" s="20" t="s">
        <v>10</v>
      </c>
      <c r="F16" s="20" t="s">
        <v>10</v>
      </c>
      <c r="G16" s="20" t="s">
        <v>10</v>
      </c>
      <c r="H16" s="24">
        <v>11442</v>
      </c>
      <c r="I16" s="24">
        <v>11385.76</v>
      </c>
      <c r="J16" s="58">
        <f t="shared" ref="J16:J18" si="1">I16/H16</f>
        <v>0.99508477538891804</v>
      </c>
    </row>
    <row r="17" spans="1:10" ht="39.6">
      <c r="A17" s="22"/>
      <c r="B17" s="23"/>
      <c r="C17" s="28">
        <v>4110</v>
      </c>
      <c r="D17" s="29" t="s">
        <v>26</v>
      </c>
      <c r="E17" s="20" t="s">
        <v>10</v>
      </c>
      <c r="F17" s="20" t="s">
        <v>10</v>
      </c>
      <c r="G17" s="20" t="s">
        <v>10</v>
      </c>
      <c r="H17" s="24">
        <v>25569</v>
      </c>
      <c r="I17" s="24">
        <v>13459.79</v>
      </c>
      <c r="J17" s="58">
        <f t="shared" si="1"/>
        <v>0.52641049708631549</v>
      </c>
    </row>
    <row r="18" spans="1:10" ht="39.6">
      <c r="A18" s="22"/>
      <c r="B18" s="23"/>
      <c r="C18" s="28">
        <v>4120</v>
      </c>
      <c r="D18" s="29" t="s">
        <v>30</v>
      </c>
      <c r="E18" s="20" t="s">
        <v>10</v>
      </c>
      <c r="F18" s="20" t="s">
        <v>10</v>
      </c>
      <c r="G18" s="20" t="s">
        <v>10</v>
      </c>
      <c r="H18" s="24">
        <v>3644</v>
      </c>
      <c r="I18" s="24">
        <v>1347.61</v>
      </c>
      <c r="J18" s="58">
        <f t="shared" si="1"/>
        <v>0.36981613611416025</v>
      </c>
    </row>
    <row r="19" spans="1:10" ht="39.6">
      <c r="A19" s="22"/>
      <c r="B19" s="23"/>
      <c r="C19" s="28">
        <v>4210</v>
      </c>
      <c r="D19" s="29" t="s">
        <v>29</v>
      </c>
      <c r="E19" s="20" t="s">
        <v>10</v>
      </c>
      <c r="F19" s="20" t="s">
        <v>10</v>
      </c>
      <c r="G19" s="20" t="s">
        <v>10</v>
      </c>
      <c r="H19" s="24">
        <v>1400</v>
      </c>
      <c r="I19" s="24">
        <v>396.2</v>
      </c>
      <c r="J19" s="58">
        <f t="shared" ref="J19:J21" si="2">I19/H19</f>
        <v>0.28299999999999997</v>
      </c>
    </row>
    <row r="20" spans="1:10" ht="66">
      <c r="A20" s="22"/>
      <c r="B20" s="23"/>
      <c r="C20" s="28">
        <v>4300</v>
      </c>
      <c r="D20" s="29" t="s">
        <v>27</v>
      </c>
      <c r="E20" s="20" t="s">
        <v>10</v>
      </c>
      <c r="F20" s="20" t="s">
        <v>10</v>
      </c>
      <c r="G20" s="20" t="s">
        <v>10</v>
      </c>
      <c r="H20" s="25">
        <v>1810100</v>
      </c>
      <c r="I20" s="25">
        <v>669014.29</v>
      </c>
      <c r="J20" s="58">
        <f t="shared" si="2"/>
        <v>0.36960073476603506</v>
      </c>
    </row>
    <row r="21" spans="1:10" ht="46.2" customHeight="1">
      <c r="A21" s="33"/>
      <c r="B21" s="34"/>
      <c r="C21" s="35">
        <v>4360</v>
      </c>
      <c r="D21" s="36" t="s">
        <v>28</v>
      </c>
      <c r="E21" s="37" t="s">
        <v>10</v>
      </c>
      <c r="F21" s="37" t="s">
        <v>10</v>
      </c>
      <c r="G21" s="37" t="s">
        <v>10</v>
      </c>
      <c r="H21" s="38">
        <v>300</v>
      </c>
      <c r="I21" s="38">
        <v>129.52000000000001</v>
      </c>
      <c r="J21" s="43">
        <f t="shared" si="2"/>
        <v>0.43173333333333336</v>
      </c>
    </row>
    <row r="22" spans="1:10" ht="39.6">
      <c r="A22" s="39"/>
      <c r="B22" s="39"/>
      <c r="C22" s="40">
        <v>4710</v>
      </c>
      <c r="D22" s="41" t="s">
        <v>24</v>
      </c>
      <c r="E22" s="20" t="s">
        <v>10</v>
      </c>
      <c r="F22" s="20" t="s">
        <v>10</v>
      </c>
      <c r="G22" s="20" t="s">
        <v>10</v>
      </c>
      <c r="H22" s="42">
        <v>1030</v>
      </c>
      <c r="I22" s="42">
        <v>0</v>
      </c>
      <c r="J22" s="44">
        <f t="shared" ref="J22" si="3">I22/H22</f>
        <v>0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2021-08-26T08:05:36Z</cp:lastPrinted>
  <dcterms:created xsi:type="dcterms:W3CDTF">2017-03-10T08:41:14Z</dcterms:created>
  <dcterms:modified xsi:type="dcterms:W3CDTF">2021-08-26T08:25:40Z</dcterms:modified>
</cp:coreProperties>
</file>