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abele do wykonania 06.2021\"/>
    </mc:Choice>
  </mc:AlternateContent>
  <xr:revisionPtr revIDLastSave="0" documentId="13_ncr:1_{70FBC0BB-33EF-4FF3-9C17-224CC2F49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J15" i="1" l="1"/>
  <c r="I14" i="1"/>
  <c r="H14" i="1"/>
  <c r="J22" i="1"/>
  <c r="I17" i="1" l="1"/>
  <c r="H17" i="1"/>
  <c r="J23" i="1" l="1"/>
  <c r="J24" i="1"/>
  <c r="J25" i="1"/>
  <c r="J18" i="1"/>
  <c r="J19" i="1"/>
  <c r="H13" i="1" l="1"/>
  <c r="I13" i="1"/>
  <c r="J16" i="1"/>
  <c r="J17" i="1"/>
  <c r="J21" i="1"/>
  <c r="J20" i="1"/>
  <c r="G12" i="1"/>
  <c r="F11" i="1"/>
  <c r="F10" i="1" s="1"/>
  <c r="E11" i="1"/>
  <c r="E10" i="1" s="1"/>
  <c r="G10" i="1" l="1"/>
  <c r="G11" i="1"/>
  <c r="J13" i="1"/>
  <c r="J14" i="1"/>
</calcChain>
</file>

<file path=xl/sharedStrings.xml><?xml version="1.0" encoding="utf-8"?>
<sst xmlns="http://schemas.openxmlformats.org/spreadsheetml/2006/main" count="80" uniqueCount="32">
  <si>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</si>
  <si>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</si>
  <si>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</si>
  <si>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</si>
  <si>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</si>
  <si>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</si>
  <si>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</si>
  <si>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</si>
  <si>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</si>
  <si>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</si>
  <si>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</si>
  <si>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</si>
  <si>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</si>
  <si>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</si>
  <si>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</si>
  <si>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</si>
  <si>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</si>
  <si>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</si>
  <si>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</si>
  <si>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</si>
  <si>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</si>
  <si>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</si>
  <si>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</si>
  <si>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</si>
  <si>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</si>
  <si>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</si>
  <si>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</si>
  <si>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</si>
  <si>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</si>
  <si>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TABELA NR  9</t>
  </si>
  <si>
    <t>Nagrody konkursowe</t>
  </si>
  <si>
    <t>Dochody z tytułu wydania zezwoleń na sprzedaż napojów alkoholowych oraz wydatki na realizację zadań określonych w gminnym  programie profilaktyki i rozwiązywania problemów alkoholowych za I półrocze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</si>
</sst>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5" fillId="2" borderId="16" xfId="1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165" fontId="5" fillId="0" borderId="9" xfId="1" applyNumberFormat="1" applyFont="1" applyFill="1" applyBorder="1" applyAlignment="1" applyProtection="1">
      <alignment horizontal="right"/>
    </xf>
    <xf numFmtId="49" fontId="5" fillId="0" borderId="9" xfId="1" applyNumberFormat="1" applyFont="1" applyFill="1" applyBorder="1" applyAlignment="1" applyProtection="1">
      <alignment horizontal="center" vertical="top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5"/>
  <sheetViews>
    <sheetView tabSelected="1" zoomScaleNormal="100" workbookViewId="0">
      <selection activeCell="J28" sqref="J28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5" max="5" width="15.625" customWidth="1"/>
    <col min="6" max="6" width="15.5" customWidth="1"/>
    <col min="8" max="8" width="11.75" customWidth="1"/>
    <col min="9" max="9" width="11" customWidth="1"/>
  </cols>
  <sheetData>
    <row r="2" spans="1:10" ht="15" customHeight="1">
      <c r="F2" s="48" t="s">
        <v>29</v>
      </c>
      <c r="G2" s="49"/>
      <c r="H2" s="49"/>
      <c r="I2" s="49"/>
      <c r="J2" s="49"/>
    </row>
    <row r="5" spans="1:10" ht="30.75" customHeight="1">
      <c r="A5" s="50" t="s">
        <v>31</v>
      </c>
      <c r="B5" s="50"/>
      <c r="C5" s="50"/>
      <c r="D5" s="50"/>
      <c r="E5" s="50"/>
      <c r="F5" s="50"/>
      <c r="G5" s="50"/>
      <c r="H5" s="50"/>
      <c r="I5" s="50"/>
      <c r="J5" s="50"/>
    </row>
    <row r="7" spans="1:10" ht="15" thickBot="1"/>
    <row r="8" spans="1:10">
      <c r="A8" s="51" t="s">
        <v>0</v>
      </c>
      <c r="B8" s="53" t="s">
        <v>1</v>
      </c>
      <c r="C8" s="55" t="s">
        <v>2</v>
      </c>
      <c r="D8" s="55" t="s">
        <v>3</v>
      </c>
      <c r="E8" s="57" t="s">
        <v>4</v>
      </c>
      <c r="F8" s="58"/>
      <c r="G8" s="59"/>
      <c r="H8" s="57" t="s">
        <v>5</v>
      </c>
      <c r="I8" s="58"/>
      <c r="J8" s="60"/>
    </row>
    <row r="9" spans="1:10" ht="25.5">
      <c r="A9" s="52"/>
      <c r="B9" s="54"/>
      <c r="C9" s="56"/>
      <c r="D9" s="56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324000</v>
      </c>
      <c r="F10" s="8">
        <f>F11</f>
        <v>223294.36</v>
      </c>
      <c r="G10" s="9">
        <f>F10/E10</f>
        <v>0.68918012345679003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324000</v>
      </c>
      <c r="F11" s="15">
        <f>F12</f>
        <v>223294.36</v>
      </c>
      <c r="G11" s="16">
        <f>F11/E11</f>
        <v>0.68918012345679003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324000</v>
      </c>
      <c r="F12" s="20">
        <v>223294.36</v>
      </c>
      <c r="G12" s="21">
        <f>F12/E12</f>
        <v>0.68918012345679003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5" t="s">
        <v>9</v>
      </c>
      <c r="F13" s="45" t="s">
        <v>9</v>
      </c>
      <c r="G13" s="46" t="s">
        <v>11</v>
      </c>
      <c r="H13" s="8">
        <f>H14+H17</f>
        <v>324000</v>
      </c>
      <c r="I13" s="8">
        <f>I14+I17</f>
        <v>170983.18</v>
      </c>
      <c r="J13" s="10">
        <f>I13/H13</f>
        <v>0.52772586419753087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H16+H15</f>
        <v>3000</v>
      </c>
      <c r="I14" s="29">
        <f>I16+I15</f>
        <v>2823.7200000000003</v>
      </c>
      <c r="J14" s="17">
        <f t="shared" ref="J14:J17" si="0">I14/H14</f>
        <v>0.94124000000000008</v>
      </c>
    </row>
    <row r="15" spans="1:10">
      <c r="A15" s="25"/>
      <c r="B15" s="26"/>
      <c r="C15" s="62">
        <v>4190</v>
      </c>
      <c r="D15" s="30" t="s">
        <v>30</v>
      </c>
      <c r="E15" s="20" t="s">
        <v>9</v>
      </c>
      <c r="F15" s="20" t="s">
        <v>9</v>
      </c>
      <c r="G15" s="21" t="s">
        <v>11</v>
      </c>
      <c r="H15" s="61">
        <v>1000</v>
      </c>
      <c r="I15" s="31">
        <v>991.04</v>
      </c>
      <c r="J15" s="17">
        <f t="shared" si="0"/>
        <v>0.99103999999999992</v>
      </c>
    </row>
    <row r="16" spans="1:10">
      <c r="A16" s="25"/>
      <c r="B16" s="26"/>
      <c r="C16" s="18" t="s">
        <v>23</v>
      </c>
      <c r="D16" s="30" t="s">
        <v>24</v>
      </c>
      <c r="E16" s="20" t="s">
        <v>9</v>
      </c>
      <c r="F16" s="20" t="s">
        <v>9</v>
      </c>
      <c r="G16" s="21" t="s">
        <v>11</v>
      </c>
      <c r="H16" s="31">
        <v>2000</v>
      </c>
      <c r="I16" s="31">
        <v>1832.68</v>
      </c>
      <c r="J16" s="17">
        <f t="shared" si="0"/>
        <v>0.91634000000000004</v>
      </c>
    </row>
    <row r="17" spans="1:10">
      <c r="A17" s="25"/>
      <c r="B17" s="26">
        <v>85154</v>
      </c>
      <c r="C17" s="27"/>
      <c r="D17" s="28" t="s">
        <v>22</v>
      </c>
      <c r="E17" s="20" t="s">
        <v>9</v>
      </c>
      <c r="F17" s="20" t="s">
        <v>9</v>
      </c>
      <c r="G17" s="21" t="s">
        <v>11</v>
      </c>
      <c r="H17" s="29">
        <f>SUM(H18:H25)</f>
        <v>321000</v>
      </c>
      <c r="I17" s="29">
        <f>SUM(I18:I25)</f>
        <v>168159.46</v>
      </c>
      <c r="J17" s="17">
        <f t="shared" si="0"/>
        <v>0.523861246105919</v>
      </c>
    </row>
    <row r="18" spans="1:10" ht="38.25">
      <c r="A18" s="25"/>
      <c r="B18" s="26"/>
      <c r="C18" s="33">
        <v>2820</v>
      </c>
      <c r="D18" s="34" t="s">
        <v>25</v>
      </c>
      <c r="E18" s="20" t="s">
        <v>9</v>
      </c>
      <c r="F18" s="20" t="s">
        <v>9</v>
      </c>
      <c r="G18" s="21" t="s">
        <v>11</v>
      </c>
      <c r="H18" s="42">
        <v>235000</v>
      </c>
      <c r="I18" s="42">
        <v>128000</v>
      </c>
      <c r="J18" s="22">
        <f t="shared" ref="J18:J25" si="1">I18/H18</f>
        <v>0.5446808510638298</v>
      </c>
    </row>
    <row r="19" spans="1:10">
      <c r="A19" s="25"/>
      <c r="B19" s="26"/>
      <c r="C19" s="35">
        <v>4110</v>
      </c>
      <c r="D19" s="34" t="s">
        <v>10</v>
      </c>
      <c r="E19" s="20" t="s">
        <v>9</v>
      </c>
      <c r="F19" s="20" t="s">
        <v>9</v>
      </c>
      <c r="G19" s="21" t="s">
        <v>11</v>
      </c>
      <c r="H19" s="42">
        <v>140</v>
      </c>
      <c r="I19" s="42">
        <v>0</v>
      </c>
      <c r="J19" s="22">
        <f t="shared" si="1"/>
        <v>0</v>
      </c>
    </row>
    <row r="20" spans="1:10">
      <c r="A20" s="23"/>
      <c r="B20" s="18"/>
      <c r="C20" s="35">
        <v>4120</v>
      </c>
      <c r="D20" s="34" t="s">
        <v>26</v>
      </c>
      <c r="E20" s="20" t="s">
        <v>9</v>
      </c>
      <c r="F20" s="20" t="s">
        <v>9</v>
      </c>
      <c r="G20" s="21" t="s">
        <v>11</v>
      </c>
      <c r="H20" s="42">
        <v>20</v>
      </c>
      <c r="I20" s="42">
        <v>0</v>
      </c>
      <c r="J20" s="22">
        <f t="shared" si="1"/>
        <v>0</v>
      </c>
    </row>
    <row r="21" spans="1:10">
      <c r="A21" s="23"/>
      <c r="B21" s="18"/>
      <c r="C21" s="33">
        <v>4170</v>
      </c>
      <c r="D21" s="34" t="s">
        <v>27</v>
      </c>
      <c r="E21" s="20" t="s">
        <v>9</v>
      </c>
      <c r="F21" s="20" t="s">
        <v>9</v>
      </c>
      <c r="G21" s="21" t="s">
        <v>11</v>
      </c>
      <c r="H21" s="42">
        <v>44000</v>
      </c>
      <c r="I21" s="42">
        <v>16309.8</v>
      </c>
      <c r="J21" s="22">
        <f t="shared" si="1"/>
        <v>0.37067727272727269</v>
      </c>
    </row>
    <row r="22" spans="1:10">
      <c r="A22" s="47"/>
      <c r="B22" s="18"/>
      <c r="C22" s="38">
        <v>4190</v>
      </c>
      <c r="D22" s="34" t="s">
        <v>30</v>
      </c>
      <c r="E22" s="20"/>
      <c r="F22" s="20"/>
      <c r="G22" s="21"/>
      <c r="H22" s="42">
        <v>1000</v>
      </c>
      <c r="I22" s="42">
        <v>450</v>
      </c>
      <c r="J22" s="22">
        <f t="shared" si="1"/>
        <v>0.45</v>
      </c>
    </row>
    <row r="23" spans="1:10">
      <c r="A23" s="41"/>
      <c r="B23" s="41"/>
      <c r="C23" s="38">
        <v>4210</v>
      </c>
      <c r="D23" s="34" t="s">
        <v>28</v>
      </c>
      <c r="E23" s="20" t="s">
        <v>9</v>
      </c>
      <c r="F23" s="20" t="s">
        <v>9</v>
      </c>
      <c r="G23" s="21" t="s">
        <v>11</v>
      </c>
      <c r="H23" s="42">
        <v>2700</v>
      </c>
      <c r="I23" s="42">
        <v>1398.69</v>
      </c>
      <c r="J23" s="22">
        <f t="shared" si="1"/>
        <v>0.51803333333333335</v>
      </c>
    </row>
    <row r="24" spans="1:10">
      <c r="A24" s="41"/>
      <c r="B24" s="41"/>
      <c r="C24" s="39">
        <v>4300</v>
      </c>
      <c r="D24" s="36" t="s">
        <v>24</v>
      </c>
      <c r="E24" s="20" t="s">
        <v>9</v>
      </c>
      <c r="F24" s="20" t="s">
        <v>9</v>
      </c>
      <c r="G24" s="21" t="s">
        <v>11</v>
      </c>
      <c r="H24" s="43">
        <v>37940</v>
      </c>
      <c r="I24" s="43">
        <v>21900.97</v>
      </c>
      <c r="J24" s="22">
        <f t="shared" si="1"/>
        <v>0.57725276752767529</v>
      </c>
    </row>
    <row r="25" spans="1:10">
      <c r="A25" s="41"/>
      <c r="B25" s="41"/>
      <c r="C25" s="40">
        <v>4430</v>
      </c>
      <c r="D25" s="37" t="s">
        <v>12</v>
      </c>
      <c r="E25" s="20" t="s">
        <v>9</v>
      </c>
      <c r="F25" s="20" t="s">
        <v>9</v>
      </c>
      <c r="G25" s="21" t="s">
        <v>11</v>
      </c>
      <c r="H25" s="44">
        <v>200</v>
      </c>
      <c r="I25" s="44">
        <v>100</v>
      </c>
      <c r="J25" s="22">
        <f t="shared" si="1"/>
        <v>0.5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2021-08-24T10:51:01Z</cp:lastPrinted>
  <dcterms:created xsi:type="dcterms:W3CDTF">2017-03-10T08:41:14Z</dcterms:created>
  <dcterms:modified xsi:type="dcterms:W3CDTF">2021-08-24T10:51:03Z</dcterms:modified>
</cp:coreProperties>
</file>