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Remont ul. Graniczna\"/>
    </mc:Choice>
  </mc:AlternateContent>
  <xr:revisionPtr revIDLastSave="0" documentId="13_ncr:1_{80C99CE8-756C-4CED-AC2D-60DC05132216}" xr6:coauthVersionLast="47" xr6:coauthVersionMax="47" xr10:uidLastSave="{00000000-0000-0000-0000-000000000000}"/>
  <bookViews>
    <workbookView xWindow="0" yWindow="0" windowWidth="28800" windowHeight="15600" xr2:uid="{00000000-000D-0000-FFFF-FFFF00000000}"/>
  </bookViews>
  <sheets>
    <sheet name="Sheet1" sheetId="1" r:id="rId1"/>
  </sheets>
  <definedNames>
    <definedName name="_xlnm.Print_Area" localSheetId="0">Sheet1!$A$2:$G$32</definedName>
  </definedNames>
  <calcPr calcId="181029"/>
</workbook>
</file>

<file path=xl/calcChain.xml><?xml version="1.0" encoding="utf-8"?>
<calcChain xmlns="http://schemas.openxmlformats.org/spreadsheetml/2006/main">
  <c r="G7" i="1" l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6" i="1"/>
  <c r="G24" i="1" l="1"/>
  <c r="G25" i="1"/>
  <c r="G26" i="1" s="1"/>
</calcChain>
</file>

<file path=xl/sharedStrings.xml><?xml version="1.0" encoding="utf-8"?>
<sst xmlns="http://schemas.openxmlformats.org/spreadsheetml/2006/main" count="85" uniqueCount="73">
  <si>
    <t>Koszty dostosowania do "Wymagań ogólnych" w tym m.in.: - ubezpieczenia budowy, - koszty zaplecza wykonawcy, - koszty zajęć pasa drogowego, - koszty organizacji ruchu zastepczego, - ewentualny nadzór archeologiczny, - itp.</t>
  </si>
  <si>
    <t>kpl.</t>
  </si>
  <si>
    <t>1,000</t>
  </si>
  <si>
    <t>Roboty pomiarowe przy liniowych robotach ziemnych - trasa dróg w terenie pagórkowatym lub górskim : w pozycji ujęto pełną obsługę geodezyjną i geologiczną dla zadania.</t>
  </si>
  <si>
    <t>km</t>
  </si>
  <si>
    <t>0,103</t>
  </si>
  <si>
    <t>Mechaniczne karczowanie krzaków i podszyć gęstych powyżej 60% powierzchni</t>
  </si>
  <si>
    <t>ha</t>
  </si>
  <si>
    <t>0,009</t>
  </si>
  <si>
    <t>Ręczne rozebranie nawierzchni z kostki kamiennej na podsypce ce-mentowo-piaskowej</t>
  </si>
  <si>
    <r>
      <t>m</t>
    </r>
    <r>
      <rPr>
        <vertAlign val="superscript"/>
        <sz val="10"/>
        <rFont val="Arial"/>
        <family val="2"/>
        <charset val="238"/>
      </rPr>
      <t>2</t>
    </r>
  </si>
  <si>
    <t>39,000</t>
  </si>
  <si>
    <t>Usunięcie warstwy ziemi urodzajnej - humusu średniej grubości 10 cm wykonywane na odkład koparkami podsiębiernymi o pojemności łyżki 0.60 m3, humus przeznaczony do wykorzystania na skarpy i pobocze a nadmiar do rozplantowania po terenie w celu utworzenia zags-podarowanej zieleni.</t>
  </si>
  <si>
    <r>
      <t>m</t>
    </r>
    <r>
      <rPr>
        <vertAlign val="superscript"/>
        <sz val="10"/>
        <rFont val="Arial"/>
        <family val="2"/>
        <charset val="238"/>
      </rPr>
      <t>3</t>
    </r>
  </si>
  <si>
    <t>17,901</t>
  </si>
  <si>
    <t>Roboty ziemne wykonywane koparkami podsiębiernymi o poj. łyżki 0. 60 m3 w gruncie kat. III-IV z transportem urobku na odległość 3 km po drogach o nawierzchni utwardzonej samochodami samowyładowczymi : wykonanie robót ziemnych dla konstrukcji chodnika, schodów, elementów oporowych i zjazdu wraz z wywozem urobku na składowisko oferenta/wykonawcy oraz kosztami jego utylizacji -kod odpadu : 17 05 04_gleba i ziemia, w tym kamienie, inne niż niebezpieczne.</t>
  </si>
  <si>
    <t>29,444</t>
  </si>
  <si>
    <t>Profilowanie i zagęszczanie podłoża wykonywane ręcznie w gruncie kat. II-IV pod warstwy konstrukcyjne nawierzchni i obrzeży</t>
  </si>
  <si>
    <t>197,268</t>
  </si>
  <si>
    <t>Plantowanie (obrobienie na czysto) skarp, dna wykopów i korony nasypów wykonywanych mechanicznie w gruntach kat.I-III, przygotowanie powierzchni skarp i pobocza chodnika do wykonania humuso-wania</t>
  </si>
  <si>
    <t>174,012</t>
  </si>
  <si>
    <t>Obrzeża betonowe o wymiarach 8 x 25 cm z wykonaniem ław betonowych z mieszanki C12/15 V=0,04 m3/mb</t>
  </si>
  <si>
    <t>m</t>
  </si>
  <si>
    <t>175,120</t>
  </si>
  <si>
    <t>Warstwa podbudowy z kruszyw łamanych (mieszanka 0/31,5 mm) o grubości po zagęszczeniu 10 cm - roboty na pasach szerokości 2.5 m</t>
  </si>
  <si>
    <t>160,640</t>
  </si>
  <si>
    <t>Chodniki z kostki brukowej betonowej grubości 8 cm na podsypce cementowo-piaskowej z wypełnieniem spoin piaskiem (kostka do wyboru przez Inwestora na etapie realizacji, sugerowana kostka bez-fazowa w kolorze szarym)</t>
  </si>
  <si>
    <t>168,320</t>
  </si>
  <si>
    <t>Podbudowy betonowe o grubości po zagęszczeniu 20 cm pielęgnowane piaskiem i wodą : warstwa stabilizacji cementowej Rm1,5-2,5 MPa pod bloki schodowe i elementy oporowe Krotność = 1,25 (docelowa grubość warstwy 25 cm)</t>
  </si>
  <si>
    <t>23,800</t>
  </si>
  <si>
    <t>Zakup, dostawa i zamontowanie stopni schodowych betonowych blokowych prefabrykowanych (przyjęto stopnie np. Westerwelle 15x35x100 cm) - montaż z wykorzystaniem np. żurawia samochodowego</t>
  </si>
  <si>
    <t>elem.</t>
  </si>
  <si>
    <t>4,000</t>
  </si>
  <si>
    <t>Zakup, dostawa i zamontowanie prefabrykowanych elenetów oporowych typu L (przyjęto kątowniki oporowe Pebek 40x40x30 i 40x40x60) - montaż z wykorzystaniem np. żurawia samochodowego</t>
  </si>
  <si>
    <t>56,000</t>
  </si>
  <si>
    <t>Formowanie i zagęszczanie nasypów zapór ziemnych o wys.do 10 m z ziemi dostarczonej samochodami; kat. gruntu I-II (grunty sypkie) - zasypanie elemntów oporowych kruszywem dostarczonym, przyjęto miesznkę 0/31,5 mm lub pospółke naturalna o zbliżonym uzianieniu</t>
  </si>
  <si>
    <t>11,424</t>
  </si>
  <si>
    <t>Humusowanie skarp z obsianiem przy grubości warstwy humusu 10 cm.</t>
  </si>
  <si>
    <t>156,500</t>
  </si>
  <si>
    <t>Rozścielenie ziemi urodzajnej (humusu) na terenie płaskim (rozplantowanie pozostałej części niewykorzystaniego humusu po terenie, grubość warstwy po rozplantowaniu śr. ok. 20 cm)</t>
  </si>
  <si>
    <t>2,251</t>
  </si>
  <si>
    <t>Obsianie terenu w ziemi urodzajnej rozplantowanej mechanicznie.</t>
  </si>
  <si>
    <t>11,255</t>
  </si>
  <si>
    <t>Lp.</t>
  </si>
  <si>
    <t>Podstawa</t>
  </si>
  <si>
    <t>Opis</t>
  </si>
  <si>
    <t>Jedn. obm.</t>
  </si>
  <si>
    <t>Ilość</t>
  </si>
  <si>
    <t>KI_01</t>
  </si>
  <si>
    <t>KNNR 1 0111-02 analogia</t>
  </si>
  <si>
    <t>KNNR 1 0102-04</t>
  </si>
  <si>
    <t>KNNR 6 0803-05</t>
  </si>
  <si>
    <t>KNNR 1 0210-02 analogia</t>
  </si>
  <si>
    <t>KNNR 1 0202-08 0208-02</t>
  </si>
  <si>
    <t>KNNR 6 0103-01</t>
  </si>
  <si>
    <t>KNNR 1 0503-03 analogia</t>
  </si>
  <si>
    <t>KNNR 6 0403-03 analogia</t>
  </si>
  <si>
    <t>KNNR 6 0113-05 z.o.2. 6. 9901-02</t>
  </si>
  <si>
    <t>KNNR 6 0502-03</t>
  </si>
  <si>
    <t>KNNR 6 0109-03 analogia</t>
  </si>
  <si>
    <t>KNNR 2 0201-01 z.sz. 5.1. analogia</t>
  </si>
  <si>
    <t>KNNR 1 0402-01 uw. p.tab. analogia</t>
  </si>
  <si>
    <t>KNNR 1 0507-01 + 02x5 + 05 + 04</t>
  </si>
  <si>
    <t>KNNR 1 0526-01 analogia</t>
  </si>
  <si>
    <t>KNNR 1 0507-03 analogia</t>
  </si>
  <si>
    <t>Cena jedn.
[netto]</t>
  </si>
  <si>
    <t>Wartość
[netto]</t>
  </si>
  <si>
    <t>Razem netto:</t>
  </si>
  <si>
    <t>VAT 23%:</t>
  </si>
  <si>
    <t>Brutto:</t>
  </si>
  <si>
    <t>KOSZTORYS OFERTOWY</t>
  </si>
  <si>
    <t>…………………………………………………………
(data i podpis)</t>
  </si>
  <si>
    <t>Budowa chodnika przy ul. Granicznej w Szczawnie-Zdroju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</si>
</sst>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</font>
    <font>
      <sz val="8"/>
      <name val="Arial"/>
    </font>
    <font>
      <sz val="10"/>
      <name val="Arial"/>
      <family val="2"/>
      <charset val="238"/>
    </font>
    <font>
      <vertAlign val="superscript"/>
      <sz val="10"/>
      <name val="Arial"/>
      <family val="2"/>
      <charset val="238"/>
    </font>
    <font>
      <b/>
      <i/>
      <sz val="10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i/>
      <sz val="8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4" fontId="2" fillId="0" borderId="0" xfId="0" applyNumberFormat="1" applyFont="1" applyAlignment="1">
      <alignment horizontal="right" vertical="center"/>
    </xf>
    <xf numFmtId="4" fontId="2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4" fontId="2" fillId="0" borderId="2" xfId="0" applyNumberFormat="1" applyFont="1" applyBorder="1" applyAlignment="1">
      <alignment horizontal="right" vertical="center"/>
    </xf>
    <xf numFmtId="0" fontId="2" fillId="0" borderId="0" xfId="0" applyFont="1" applyBorder="1" applyAlignment="1">
      <alignment vertical="center"/>
    </xf>
    <xf numFmtId="4" fontId="2" fillId="0" borderId="3" xfId="0" applyNumberFormat="1" applyFont="1" applyBorder="1" applyAlignment="1">
      <alignment horizontal="right" vertical="center"/>
    </xf>
    <xf numFmtId="4" fontId="2" fillId="0" borderId="4" xfId="0" applyNumberFormat="1" applyFont="1" applyBorder="1" applyAlignment="1">
      <alignment horizontal="right" vertical="center"/>
    </xf>
    <xf numFmtId="0" fontId="7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G33"/>
  <sheetViews>
    <sheetView tabSelected="1" view="pageLayout" zoomScaleNormal="120" workbookViewId="0">
      <selection activeCell="C1" sqref="C1"/>
    </sheetView>
  </sheetViews>
  <sheetFormatPr defaultRowHeight="12.75" x14ac:dyDescent="0.2"/>
  <cols>
    <col min="1" max="1" width="9.5703125" style="3" customWidth="1"/>
    <col min="2" max="2" width="21.140625" style="2" customWidth="1"/>
    <col min="3" max="3" width="51.28515625" style="2" customWidth="1"/>
    <col min="4" max="4" width="13.5703125" style="3" customWidth="1"/>
    <col min="5" max="5" width="11.7109375" style="3" customWidth="1"/>
    <col min="6" max="7" width="15.5703125" style="2" customWidth="1"/>
    <col min="8" max="16384" width="9.140625" style="2"/>
  </cols>
  <sheetData>
    <row r="2" spans="1:7" ht="15.75" x14ac:dyDescent="0.2">
      <c r="A2" s="18" t="s">
        <v>70</v>
      </c>
      <c r="B2" s="18"/>
      <c r="C2" s="18"/>
      <c r="D2" s="18"/>
      <c r="E2" s="18"/>
      <c r="F2" s="18"/>
      <c r="G2" s="18"/>
    </row>
    <row r="3" spans="1:7" ht="15" x14ac:dyDescent="0.2">
      <c r="A3" s="19" t="s">
        <v>72</v>
      </c>
      <c r="B3" s="19"/>
      <c r="C3" s="19"/>
      <c r="D3" s="19"/>
      <c r="E3" s="19"/>
      <c r="F3" s="19"/>
      <c r="G3" s="19"/>
    </row>
    <row r="4" spans="1:7" x14ac:dyDescent="0.2">
      <c r="A4" s="1"/>
    </row>
    <row r="5" spans="1:7" ht="25.5" x14ac:dyDescent="0.2">
      <c r="A5" s="6" t="s">
        <v>43</v>
      </c>
      <c r="B5" s="6" t="s">
        <v>44</v>
      </c>
      <c r="C5" s="6" t="s">
        <v>45</v>
      </c>
      <c r="D5" s="7" t="s">
        <v>46</v>
      </c>
      <c r="E5" s="6" t="s">
        <v>47</v>
      </c>
      <c r="F5" s="7" t="s">
        <v>65</v>
      </c>
      <c r="G5" s="7" t="s">
        <v>66</v>
      </c>
    </row>
    <row r="6" spans="1:7" ht="63.75" x14ac:dyDescent="0.2">
      <c r="A6" s="8">
        <v>1</v>
      </c>
      <c r="B6" s="9" t="s">
        <v>48</v>
      </c>
      <c r="C6" s="10" t="s">
        <v>0</v>
      </c>
      <c r="D6" s="9" t="s">
        <v>1</v>
      </c>
      <c r="E6" s="9" t="s">
        <v>2</v>
      </c>
      <c r="F6" s="5"/>
      <c r="G6" s="5">
        <f>E6*F6</f>
        <v>0</v>
      </c>
    </row>
    <row r="7" spans="1:7" ht="38.25" x14ac:dyDescent="0.2">
      <c r="A7" s="8">
        <v>2</v>
      </c>
      <c r="B7" s="8" t="s">
        <v>49</v>
      </c>
      <c r="C7" s="10" t="s">
        <v>3</v>
      </c>
      <c r="D7" s="9" t="s">
        <v>4</v>
      </c>
      <c r="E7" s="9" t="s">
        <v>5</v>
      </c>
      <c r="F7" s="5"/>
      <c r="G7" s="5">
        <f t="shared" ref="G7:G23" si="0">E7*F7</f>
        <v>0</v>
      </c>
    </row>
    <row r="8" spans="1:7" ht="25.5" x14ac:dyDescent="0.2">
      <c r="A8" s="8">
        <v>3</v>
      </c>
      <c r="B8" s="9" t="s">
        <v>50</v>
      </c>
      <c r="C8" s="10" t="s">
        <v>6</v>
      </c>
      <c r="D8" s="9" t="s">
        <v>7</v>
      </c>
      <c r="E8" s="9" t="s">
        <v>8</v>
      </c>
      <c r="F8" s="5"/>
      <c r="G8" s="5">
        <f t="shared" si="0"/>
        <v>0</v>
      </c>
    </row>
    <row r="9" spans="1:7" ht="25.5" x14ac:dyDescent="0.2">
      <c r="A9" s="8">
        <v>4</v>
      </c>
      <c r="B9" s="9" t="s">
        <v>51</v>
      </c>
      <c r="C9" s="10" t="s">
        <v>9</v>
      </c>
      <c r="D9" s="9" t="s">
        <v>10</v>
      </c>
      <c r="E9" s="9" t="s">
        <v>11</v>
      </c>
      <c r="F9" s="5"/>
      <c r="G9" s="5">
        <f t="shared" si="0"/>
        <v>0</v>
      </c>
    </row>
    <row r="10" spans="1:7" ht="76.5" x14ac:dyDescent="0.2">
      <c r="A10" s="8">
        <v>5</v>
      </c>
      <c r="B10" s="8" t="s">
        <v>52</v>
      </c>
      <c r="C10" s="10" t="s">
        <v>12</v>
      </c>
      <c r="D10" s="9" t="s">
        <v>13</v>
      </c>
      <c r="E10" s="9" t="s">
        <v>14</v>
      </c>
      <c r="F10" s="5"/>
      <c r="G10" s="5">
        <f t="shared" si="0"/>
        <v>0</v>
      </c>
    </row>
    <row r="11" spans="1:7" ht="114.75" x14ac:dyDescent="0.2">
      <c r="A11" s="8">
        <v>6</v>
      </c>
      <c r="B11" s="8" t="s">
        <v>53</v>
      </c>
      <c r="C11" s="10" t="s">
        <v>15</v>
      </c>
      <c r="D11" s="9" t="s">
        <v>13</v>
      </c>
      <c r="E11" s="9" t="s">
        <v>16</v>
      </c>
      <c r="F11" s="5"/>
      <c r="G11" s="5">
        <f t="shared" si="0"/>
        <v>0</v>
      </c>
    </row>
    <row r="12" spans="1:7" ht="38.25" x14ac:dyDescent="0.2">
      <c r="A12" s="8">
        <v>7</v>
      </c>
      <c r="B12" s="9" t="s">
        <v>54</v>
      </c>
      <c r="C12" s="10" t="s">
        <v>17</v>
      </c>
      <c r="D12" s="9" t="s">
        <v>10</v>
      </c>
      <c r="E12" s="9" t="s">
        <v>18</v>
      </c>
      <c r="F12" s="5"/>
      <c r="G12" s="5">
        <f t="shared" si="0"/>
        <v>0</v>
      </c>
    </row>
    <row r="13" spans="1:7" ht="51" x14ac:dyDescent="0.2">
      <c r="A13" s="8">
        <v>8</v>
      </c>
      <c r="B13" s="8" t="s">
        <v>55</v>
      </c>
      <c r="C13" s="10" t="s">
        <v>19</v>
      </c>
      <c r="D13" s="9" t="s">
        <v>10</v>
      </c>
      <c r="E13" s="9" t="s">
        <v>20</v>
      </c>
      <c r="F13" s="5"/>
      <c r="G13" s="5">
        <f t="shared" si="0"/>
        <v>0</v>
      </c>
    </row>
    <row r="14" spans="1:7" ht="25.5" x14ac:dyDescent="0.2">
      <c r="A14" s="8">
        <v>9</v>
      </c>
      <c r="B14" s="8" t="s">
        <v>56</v>
      </c>
      <c r="C14" s="10" t="s">
        <v>21</v>
      </c>
      <c r="D14" s="9" t="s">
        <v>22</v>
      </c>
      <c r="E14" s="9" t="s">
        <v>23</v>
      </c>
      <c r="F14" s="5"/>
      <c r="G14" s="5">
        <f t="shared" si="0"/>
        <v>0</v>
      </c>
    </row>
    <row r="15" spans="1:7" ht="38.25" x14ac:dyDescent="0.2">
      <c r="A15" s="8">
        <v>10</v>
      </c>
      <c r="B15" s="8" t="s">
        <v>57</v>
      </c>
      <c r="C15" s="10" t="s">
        <v>24</v>
      </c>
      <c r="D15" s="9" t="s">
        <v>10</v>
      </c>
      <c r="E15" s="9" t="s">
        <v>25</v>
      </c>
      <c r="F15" s="5"/>
      <c r="G15" s="5">
        <f t="shared" si="0"/>
        <v>0</v>
      </c>
    </row>
    <row r="16" spans="1:7" ht="63.75" x14ac:dyDescent="0.2">
      <c r="A16" s="8">
        <v>11</v>
      </c>
      <c r="B16" s="9" t="s">
        <v>58</v>
      </c>
      <c r="C16" s="10" t="s">
        <v>26</v>
      </c>
      <c r="D16" s="9" t="s">
        <v>10</v>
      </c>
      <c r="E16" s="9" t="s">
        <v>27</v>
      </c>
      <c r="F16" s="5"/>
      <c r="G16" s="5">
        <f t="shared" si="0"/>
        <v>0</v>
      </c>
    </row>
    <row r="17" spans="1:7" ht="63.75" x14ac:dyDescent="0.2">
      <c r="A17" s="8">
        <v>12</v>
      </c>
      <c r="B17" s="8" t="s">
        <v>59</v>
      </c>
      <c r="C17" s="10" t="s">
        <v>28</v>
      </c>
      <c r="D17" s="9" t="s">
        <v>10</v>
      </c>
      <c r="E17" s="9" t="s">
        <v>29</v>
      </c>
      <c r="F17" s="5"/>
      <c r="G17" s="5">
        <f t="shared" si="0"/>
        <v>0</v>
      </c>
    </row>
    <row r="18" spans="1:7" ht="51" x14ac:dyDescent="0.2">
      <c r="A18" s="8">
        <v>13</v>
      </c>
      <c r="B18" s="8" t="s">
        <v>60</v>
      </c>
      <c r="C18" s="10" t="s">
        <v>30</v>
      </c>
      <c r="D18" s="9" t="s">
        <v>31</v>
      </c>
      <c r="E18" s="9" t="s">
        <v>32</v>
      </c>
      <c r="F18" s="5"/>
      <c r="G18" s="5">
        <f t="shared" si="0"/>
        <v>0</v>
      </c>
    </row>
    <row r="19" spans="1:7" ht="51" x14ac:dyDescent="0.2">
      <c r="A19" s="8">
        <v>14</v>
      </c>
      <c r="B19" s="8" t="s">
        <v>60</v>
      </c>
      <c r="C19" s="10" t="s">
        <v>33</v>
      </c>
      <c r="D19" s="9" t="s">
        <v>31</v>
      </c>
      <c r="E19" s="9" t="s">
        <v>34</v>
      </c>
      <c r="F19" s="5"/>
      <c r="G19" s="5">
        <f t="shared" si="0"/>
        <v>0</v>
      </c>
    </row>
    <row r="20" spans="1:7" ht="63.75" x14ac:dyDescent="0.2">
      <c r="A20" s="8">
        <v>15</v>
      </c>
      <c r="B20" s="8" t="s">
        <v>61</v>
      </c>
      <c r="C20" s="10" t="s">
        <v>35</v>
      </c>
      <c r="D20" s="9" t="s">
        <v>13</v>
      </c>
      <c r="E20" s="9" t="s">
        <v>36</v>
      </c>
      <c r="F20" s="5"/>
      <c r="G20" s="5">
        <f t="shared" si="0"/>
        <v>0</v>
      </c>
    </row>
    <row r="21" spans="1:7" ht="25.5" x14ac:dyDescent="0.2">
      <c r="A21" s="8">
        <v>16</v>
      </c>
      <c r="B21" s="8" t="s">
        <v>62</v>
      </c>
      <c r="C21" s="10" t="s">
        <v>37</v>
      </c>
      <c r="D21" s="9" t="s">
        <v>10</v>
      </c>
      <c r="E21" s="9" t="s">
        <v>38</v>
      </c>
      <c r="F21" s="5"/>
      <c r="G21" s="5">
        <f t="shared" si="0"/>
        <v>0</v>
      </c>
    </row>
    <row r="22" spans="1:7" ht="51" x14ac:dyDescent="0.2">
      <c r="A22" s="8">
        <v>17</v>
      </c>
      <c r="B22" s="8" t="s">
        <v>63</v>
      </c>
      <c r="C22" s="10" t="s">
        <v>39</v>
      </c>
      <c r="D22" s="9" t="s">
        <v>13</v>
      </c>
      <c r="E22" s="9" t="s">
        <v>40</v>
      </c>
      <c r="F22" s="5"/>
      <c r="G22" s="5">
        <f t="shared" si="0"/>
        <v>0</v>
      </c>
    </row>
    <row r="23" spans="1:7" ht="25.5" x14ac:dyDescent="0.2">
      <c r="A23" s="8">
        <v>18</v>
      </c>
      <c r="B23" s="8" t="s">
        <v>64</v>
      </c>
      <c r="C23" s="11" t="s">
        <v>41</v>
      </c>
      <c r="D23" s="9" t="s">
        <v>10</v>
      </c>
      <c r="E23" s="9" t="s">
        <v>42</v>
      </c>
      <c r="F23" s="5"/>
      <c r="G23" s="5">
        <f t="shared" si="0"/>
        <v>0</v>
      </c>
    </row>
    <row r="24" spans="1:7" ht="24.75" customHeight="1" x14ac:dyDescent="0.2">
      <c r="A24" s="1"/>
      <c r="B24" s="13"/>
      <c r="C24" s="13"/>
      <c r="D24" s="1"/>
      <c r="E24" s="1"/>
      <c r="F24" s="15" t="s">
        <v>67</v>
      </c>
      <c r="G24" s="14">
        <f>SUM(G6:G23)</f>
        <v>0</v>
      </c>
    </row>
    <row r="25" spans="1:7" ht="24.75" customHeight="1" x14ac:dyDescent="0.2">
      <c r="A25" s="1"/>
      <c r="B25" s="13"/>
      <c r="C25" s="13"/>
      <c r="D25" s="1"/>
      <c r="E25" s="1"/>
      <c r="F25" s="15" t="s">
        <v>68</v>
      </c>
      <c r="G25" s="12">
        <f>G24*0.23</f>
        <v>0</v>
      </c>
    </row>
    <row r="26" spans="1:7" ht="24.75" customHeight="1" x14ac:dyDescent="0.2">
      <c r="A26" s="1"/>
      <c r="B26" s="13"/>
      <c r="C26" s="13"/>
      <c r="D26" s="1"/>
      <c r="E26" s="1"/>
      <c r="F26" s="15" t="s">
        <v>69</v>
      </c>
      <c r="G26" s="12">
        <f>G24+G25</f>
        <v>0</v>
      </c>
    </row>
    <row r="27" spans="1:7" x14ac:dyDescent="0.2">
      <c r="F27" s="4"/>
      <c r="G27" s="4"/>
    </row>
    <row r="28" spans="1:7" x14ac:dyDescent="0.2">
      <c r="F28" s="4"/>
      <c r="G28" s="4"/>
    </row>
    <row r="29" spans="1:7" x14ac:dyDescent="0.2">
      <c r="F29" s="4"/>
      <c r="G29" s="4"/>
    </row>
    <row r="30" spans="1:7" x14ac:dyDescent="0.2">
      <c r="F30" s="4"/>
      <c r="G30" s="4"/>
    </row>
    <row r="31" spans="1:7" x14ac:dyDescent="0.2">
      <c r="F31" s="4"/>
      <c r="G31" s="4"/>
    </row>
    <row r="32" spans="1:7" ht="30" customHeight="1" x14ac:dyDescent="0.2">
      <c r="D32" s="16" t="s">
        <v>71</v>
      </c>
      <c r="E32" s="17"/>
      <c r="F32" s="17"/>
      <c r="G32" s="17"/>
    </row>
    <row r="33" spans="6:7" x14ac:dyDescent="0.2">
      <c r="F33" s="4"/>
      <c r="G33" s="4"/>
    </row>
  </sheetData>
  <mergeCells count="3">
    <mergeCell ref="D32:G32"/>
    <mergeCell ref="A2:G2"/>
    <mergeCell ref="A3:G3"/>
  </mergeCells>
  <phoneticPr fontId="1" type="noConversion"/>
  <pageMargins left="0.59055118110236227" right="0.59055118110236227" top="0.39370078740157483" bottom="0.19685039370078741" header="0.31496062992125984" footer="0.31496062992125984"/>
  <pageSetup paperSize="9" scale="66" orientation="portrait" r:id="rId1"/>
  <headerFooter>
    <oddHeader>&amp;RZałącznik nr 1a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Sheet1</vt:lpstr>
      <vt:lpstr>Sheet1!Obszar_wydruku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KI _ chodnik ul Graniczna _ rew 1.kst</dc:title>
  <dc:creator>Zbyszek</dc:creator>
  <cp:lastModifiedBy>user</cp:lastModifiedBy>
  <cp:lastPrinted>2021-07-20T07:41:06Z</cp:lastPrinted>
  <dcterms:created xsi:type="dcterms:W3CDTF">2021-07-13T08:07:34Z</dcterms:created>
  <dcterms:modified xsi:type="dcterms:W3CDTF">2021-07-20T07:56:01Z</dcterms:modified>
</cp:coreProperties>
</file>