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0\"/>
    </mc:Choice>
  </mc:AlternateContent>
  <xr:revisionPtr revIDLastSave="0" documentId="13_ncr:1_{404D33D9-4DCA-47E1-ADEF-B825C453976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J21" i="1" l="1"/>
  <c r="I16" i="1" l="1"/>
  <c r="H16" i="1"/>
  <c r="J22" i="1" l="1"/>
  <c r="J23" i="1"/>
  <c r="J24" i="1"/>
  <c r="J25" i="1"/>
  <c r="J17" i="1"/>
  <c r="J18" i="1"/>
  <c r="H14" i="1" l="1"/>
  <c r="H13" i="1" s="1"/>
  <c r="I14" i="1"/>
  <c r="I13" i="1" s="1"/>
  <c r="J15" i="1"/>
  <c r="J16" i="1"/>
  <c r="J20" i="1"/>
  <c r="J19" i="1"/>
  <c r="G12" i="1"/>
  <c r="F11" i="1"/>
  <c r="F10" i="1" s="1"/>
  <c r="E11" i="1"/>
  <c r="E10" i="1" s="1"/>
  <c r="G10" i="1" l="1"/>
  <c r="G11" i="1"/>
  <c r="J13" i="1"/>
  <c r="J14" i="1"/>
</calcChain>
</file>

<file path=xl/sharedStrings.xml><?xml version="1.0" encoding="utf-8"?>
<sst xmlns="http://schemas.openxmlformats.org/spreadsheetml/2006/main" count="80" uniqueCount="33">
  <si>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</si>
  <si>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</si>
  <si>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</si>
  <si>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</si>
  <si>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</si>
  <si>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</si>
  <si>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</si>
  <si>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</si>
  <si>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</si>
  <si>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</si>
  <si>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</si>
  <si>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</si>
  <si>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</si>
  <si>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</si>
  <si>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</si>
  <si>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</si>
  <si>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</si>
  <si>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</si>
  <si>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</si>
  <si>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</si>
  <si>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</si>
  <si>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</si>
  <si>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</si>
  <si>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</si>
  <si>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</si>
  <si>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</si>
  <si>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>Składki na Fundusz Pracy</t>
  </si>
  <si>
    <t xml:space="preserve">Wynagrodzenia  bezosobowe </t>
  </si>
  <si>
    <t>Zakup materiałów i wyposażenia</t>
  </si>
  <si>
    <t>Zakup usług remontowych</t>
  </si>
  <si>
    <t>Dochody z tytułu wydania zezwoleń na sprzedaż napojów alkoholowych oraz wydatki na realizację zadań określonych w gminnym  programie profilaktyki i rozwiązywania problemów alkoholowych za I półrocze 2020</t>
  </si>
  <si>
    <t>TABELA NR  9</t>
  </si>
  <si>
    <t>Nagrody konkursowe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</si>
</sst>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2" xfId="2" applyNumberFormat="1" applyFont="1" applyFill="1" applyBorder="1" applyAlignment="1" applyProtection="1">
      <alignment horizontal="left" vertic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49" fontId="6" fillId="0" borderId="14" xfId="2" applyNumberFormat="1" applyFont="1" applyFill="1" applyBorder="1" applyAlignment="1" applyProtection="1">
      <alignment horizont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5" fillId="2" borderId="16" xfId="1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5"/>
  <sheetViews>
    <sheetView tabSelected="1" topLeftCell="A4" zoomScaleNormal="100" workbookViewId="0">
      <selection activeCell="H13" sqref="H13"/>
    </sheetView>
  </sheetViews>
  <sheetFormatPr defaultRowHeight="13.8"/>
  <cols>
    <col min="1" max="1" width="4.59765625" customWidth="1"/>
    <col min="2" max="2" width="6.8984375" customWidth="1"/>
    <col min="3" max="3" width="6" customWidth="1"/>
    <col min="4" max="4" width="25.69921875" customWidth="1"/>
    <col min="5" max="5" width="15.59765625" customWidth="1"/>
    <col min="6" max="6" width="15.5" customWidth="1"/>
    <col min="8" max="8" width="11.69921875" customWidth="1"/>
    <col min="9" max="9" width="11" customWidth="1"/>
  </cols>
  <sheetData>
    <row r="2" spans="1:10" ht="15" customHeight="1">
      <c r="F2" s="50" t="s">
        <v>31</v>
      </c>
      <c r="G2" s="51"/>
      <c r="H2" s="51"/>
      <c r="I2" s="51"/>
      <c r="J2" s="51"/>
    </row>
    <row r="5" spans="1:10" ht="30.75" customHeight="1">
      <c r="A5" s="52" t="s">
        <v>30</v>
      </c>
      <c r="B5" s="52"/>
      <c r="C5" s="52"/>
      <c r="D5" s="52"/>
      <c r="E5" s="52"/>
      <c r="F5" s="52"/>
      <c r="G5" s="52"/>
      <c r="H5" s="52"/>
      <c r="I5" s="52"/>
      <c r="J5" s="52"/>
    </row>
    <row r="7" spans="1:10" ht="14.4" thickBot="1"/>
    <row r="8" spans="1:10">
      <c r="A8" s="53" t="s">
        <v>0</v>
      </c>
      <c r="B8" s="55" t="s">
        <v>1</v>
      </c>
      <c r="C8" s="57" t="s">
        <v>2</v>
      </c>
      <c r="D8" s="57" t="s">
        <v>3</v>
      </c>
      <c r="E8" s="59" t="s">
        <v>4</v>
      </c>
      <c r="F8" s="60"/>
      <c r="G8" s="61"/>
      <c r="H8" s="59" t="s">
        <v>5</v>
      </c>
      <c r="I8" s="60"/>
      <c r="J8" s="62"/>
    </row>
    <row r="9" spans="1:10" ht="26.4">
      <c r="A9" s="54"/>
      <c r="B9" s="56"/>
      <c r="C9" s="58"/>
      <c r="D9" s="58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f>E11</f>
        <v>330200</v>
      </c>
      <c r="F10" s="8">
        <f>F11</f>
        <v>254823.38</v>
      </c>
      <c r="G10" s="9">
        <f>F10/E10</f>
        <v>0.77172434887946706</v>
      </c>
      <c r="H10" s="8" t="s">
        <v>9</v>
      </c>
      <c r="I10" s="8" t="s">
        <v>9</v>
      </c>
      <c r="J10" s="10" t="s">
        <v>9</v>
      </c>
    </row>
    <row r="11" spans="1:10" ht="52.8">
      <c r="A11" s="11"/>
      <c r="B11" s="12" t="s">
        <v>14</v>
      </c>
      <c r="C11" s="13"/>
      <c r="D11" s="14" t="s">
        <v>17</v>
      </c>
      <c r="E11" s="15">
        <f>E12</f>
        <v>330200</v>
      </c>
      <c r="F11" s="15">
        <f>F12</f>
        <v>254823.38</v>
      </c>
      <c r="G11" s="16">
        <f>F11/E11</f>
        <v>0.77172434887946706</v>
      </c>
      <c r="H11" s="15" t="s">
        <v>9</v>
      </c>
      <c r="I11" s="15" t="s">
        <v>9</v>
      </c>
      <c r="J11" s="17" t="s">
        <v>9</v>
      </c>
    </row>
    <row r="12" spans="1:10" ht="26.4">
      <c r="A12" s="11"/>
      <c r="B12" s="12"/>
      <c r="C12" s="18" t="s">
        <v>15</v>
      </c>
      <c r="D12" s="19" t="s">
        <v>18</v>
      </c>
      <c r="E12" s="20">
        <v>330200</v>
      </c>
      <c r="F12" s="20">
        <v>254823.38</v>
      </c>
      <c r="G12" s="21">
        <f>F12/E12</f>
        <v>0.77172434887946706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330200</v>
      </c>
      <c r="I13" s="8">
        <f>I14+I16</f>
        <v>172972.54000000004</v>
      </c>
      <c r="J13" s="10">
        <f>I13/H13</f>
        <v>0.52384173228346465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3000</v>
      </c>
      <c r="I14" s="29">
        <f>I15</f>
        <v>0</v>
      </c>
      <c r="J14" s="17">
        <f t="shared" ref="J14:J16" si="0">I14/H14</f>
        <v>0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3000</v>
      </c>
      <c r="I15" s="31">
        <v>0</v>
      </c>
      <c r="J15" s="17">
        <f t="shared" si="0"/>
        <v>0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SUM(H17:H25)</f>
        <v>327200</v>
      </c>
      <c r="I16" s="29">
        <f>SUM(I17:I25)</f>
        <v>172972.54000000004</v>
      </c>
      <c r="J16" s="17">
        <f t="shared" si="0"/>
        <v>0.52864468215158933</v>
      </c>
    </row>
    <row r="17" spans="1:10" ht="39.6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235000</v>
      </c>
      <c r="I17" s="44">
        <v>118850</v>
      </c>
      <c r="J17" s="22">
        <f t="shared" ref="J17:J25" si="1">I17/H17</f>
        <v>0.50574468085106383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80</v>
      </c>
      <c r="I18" s="44">
        <v>61.89</v>
      </c>
      <c r="J18" s="22">
        <f t="shared" si="1"/>
        <v>0.77362500000000001</v>
      </c>
    </row>
    <row r="19" spans="1:10">
      <c r="A19" s="23"/>
      <c r="B19" s="18"/>
      <c r="C19" s="35">
        <v>4120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40</v>
      </c>
      <c r="I19" s="44">
        <v>8.82</v>
      </c>
      <c r="J19" s="22">
        <f t="shared" si="1"/>
        <v>0.2205</v>
      </c>
    </row>
    <row r="20" spans="1:10">
      <c r="A20" s="23"/>
      <c r="B20" s="18"/>
      <c r="C20" s="33">
        <v>4170</v>
      </c>
      <c r="D20" s="34" t="s">
        <v>27</v>
      </c>
      <c r="E20" s="20" t="s">
        <v>9</v>
      </c>
      <c r="F20" s="20" t="s">
        <v>9</v>
      </c>
      <c r="G20" s="21" t="s">
        <v>11</v>
      </c>
      <c r="H20" s="44">
        <v>32000</v>
      </c>
      <c r="I20" s="44">
        <v>14716</v>
      </c>
      <c r="J20" s="22">
        <f t="shared" si="1"/>
        <v>0.45987499999999998</v>
      </c>
    </row>
    <row r="21" spans="1:10">
      <c r="A21" s="49"/>
      <c r="B21" s="18"/>
      <c r="C21" s="39">
        <v>4190</v>
      </c>
      <c r="D21" s="34" t="s">
        <v>32</v>
      </c>
      <c r="E21" s="20"/>
      <c r="F21" s="20"/>
      <c r="G21" s="21"/>
      <c r="H21" s="44">
        <v>2000</v>
      </c>
      <c r="I21" s="44">
        <v>0</v>
      </c>
      <c r="J21" s="22">
        <f t="shared" si="1"/>
        <v>0</v>
      </c>
    </row>
    <row r="22" spans="1:10">
      <c r="A22" s="43"/>
      <c r="B22" s="43"/>
      <c r="C22" s="39">
        <v>4210</v>
      </c>
      <c r="D22" s="34" t="s">
        <v>28</v>
      </c>
      <c r="E22" s="20" t="s">
        <v>9</v>
      </c>
      <c r="F22" s="20" t="s">
        <v>9</v>
      </c>
      <c r="G22" s="21" t="s">
        <v>11</v>
      </c>
      <c r="H22" s="44">
        <v>3000</v>
      </c>
      <c r="I22" s="44">
        <v>1839.51</v>
      </c>
      <c r="J22" s="22">
        <f t="shared" si="1"/>
        <v>0.61316999999999999</v>
      </c>
    </row>
    <row r="23" spans="1:10">
      <c r="A23" s="43"/>
      <c r="B23" s="43"/>
      <c r="C23" s="40">
        <v>4270</v>
      </c>
      <c r="D23" s="36" t="s">
        <v>29</v>
      </c>
      <c r="E23" s="20" t="s">
        <v>9</v>
      </c>
      <c r="F23" s="20" t="s">
        <v>9</v>
      </c>
      <c r="G23" s="21" t="s">
        <v>11</v>
      </c>
      <c r="H23" s="44">
        <v>1900</v>
      </c>
      <c r="I23" s="44">
        <v>0</v>
      </c>
      <c r="J23" s="22">
        <f t="shared" si="1"/>
        <v>0</v>
      </c>
    </row>
    <row r="24" spans="1:10">
      <c r="A24" s="43"/>
      <c r="B24" s="43"/>
      <c r="C24" s="41">
        <v>4300</v>
      </c>
      <c r="D24" s="37" t="s">
        <v>24</v>
      </c>
      <c r="E24" s="20" t="s">
        <v>9</v>
      </c>
      <c r="F24" s="20" t="s">
        <v>9</v>
      </c>
      <c r="G24" s="21" t="s">
        <v>11</v>
      </c>
      <c r="H24" s="45">
        <v>53060</v>
      </c>
      <c r="I24" s="45">
        <v>37496.32</v>
      </c>
      <c r="J24" s="22">
        <f t="shared" si="1"/>
        <v>0.7066777233320769</v>
      </c>
    </row>
    <row r="25" spans="1:10">
      <c r="A25" s="43"/>
      <c r="B25" s="43"/>
      <c r="C25" s="42">
        <v>4430</v>
      </c>
      <c r="D25" s="38" t="s">
        <v>12</v>
      </c>
      <c r="E25" s="20" t="s">
        <v>9</v>
      </c>
      <c r="F25" s="20" t="s">
        <v>9</v>
      </c>
      <c r="G25" s="21" t="s">
        <v>11</v>
      </c>
      <c r="H25" s="46">
        <v>120</v>
      </c>
      <c r="I25" s="46">
        <v>0</v>
      </c>
      <c r="J25" s="22">
        <f t="shared" si="1"/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2020-09-28T09:49:13Z</cp:lastPrinted>
  <dcterms:created xsi:type="dcterms:W3CDTF">2017-03-10T08:41:14Z</dcterms:created>
  <dcterms:modified xsi:type="dcterms:W3CDTF">2020-09-28T09:51:47Z</dcterms:modified>
</cp:coreProperties>
</file>