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pisówka 2017\"/>
    </mc:Choice>
  </mc:AlternateContent>
  <xr:revisionPtr revIDLastSave="0" documentId="13_ncr:1_{AF453634-CB1D-4E9A-98BF-8B5CC8F34AC1}" xr6:coauthVersionLast="28" xr6:coauthVersionMax="28" xr10:uidLastSave="{00000000-0000-0000-0000-000000000000}"/>
  <bookViews>
    <workbookView xWindow="480" yWindow="45" windowWidth="18240" windowHeight="11835" xr2:uid="{00000000-000D-0000-FFFF-FFFF00000000}"/>
  </bookViews>
  <sheets>
    <sheet name="Arkusz1" sheetId="1" r:id="rId1"/>
    <sheet name="Arkusz2" sheetId="2" r:id="rId2"/>
    <sheet name="Arkusz3" sheetId="3" r:id="rId3"/>
  </sheets>
  <calcPr calcId="171027"/>
</workbook>
</file>

<file path=xl/calcChain.xml><?xml version="1.0" encoding="utf-8"?>
<calcChain xmlns="http://schemas.openxmlformats.org/spreadsheetml/2006/main">
  <c r="J20" i="1" l="1"/>
  <c r="J21" i="1"/>
  <c r="J22" i="1"/>
  <c r="J23" i="1"/>
  <c r="J17" i="1"/>
  <c r="J18" i="1"/>
  <c r="I16" i="1"/>
  <c r="H16" i="1"/>
  <c r="H14" i="1" l="1"/>
  <c r="H13" i="1" s="1"/>
  <c r="I14" i="1"/>
  <c r="I13" i="1" s="1"/>
  <c r="J15" i="1"/>
  <c r="J16" i="1"/>
  <c r="J19" i="1"/>
  <c r="G12" i="1"/>
  <c r="F11" i="1"/>
  <c r="E11" i="1"/>
  <c r="G10" i="1"/>
  <c r="G11" i="1" l="1"/>
  <c r="J13" i="1"/>
  <c r="J14" i="1"/>
</calcChain>
</file>

<file path=xl/sharedStrings.xml><?xml version="1.0" encoding="utf-8"?>
<sst xmlns="http://schemas.openxmlformats.org/spreadsheetml/2006/main" count="75" uniqueCount="31">
  <si>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</si>
  <si>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</si>
  <si>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</si>
  <si>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</si>
  <si>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</si>
  <si>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</si>
  <si>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</si>
  <si>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</si>
  <si>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</si>
  <si>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</si>
  <si>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</si>
  <si>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</si>
  <si>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</si>
  <si>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</si>
  <si>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</si>
  <si>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</si>
  <si>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</si>
  <si>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</si>
  <si>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</si>
  <si>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</si>
  <si>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</si>
  <si>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</si>
  <si>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</si>
  <si>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</si>
  <si>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</si>
  <si>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</si>
  <si>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 xml:space="preserve">Wynagrodzenia  bezosobowe </t>
  </si>
  <si>
    <t>Zakup materiałów i wyposażenia</t>
  </si>
  <si>
    <t>Zakup usług remontowych</t>
  </si>
  <si>
    <t>Załącznik nr 9 do sprawozdania z wykonania budżetu</t>
  </si>
  <si>
    <t>Dochody z tytułu wydania zezwoleń na sprzedaż napojów alkoholowych oraz wydatki na realizację zadań określonych w gminnym  programie profilaktyki i rozwiązywania problemów alkoholowych za rok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</si>
</sst>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left" vertical="top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3" fontId="5" fillId="0" borderId="9" xfId="1" applyNumberFormat="1" applyFont="1" applyFill="1" applyBorder="1" applyAlignment="1" applyProtection="1">
      <alignment horizontal="left" vertical="top" wrapText="1"/>
    </xf>
    <xf numFmtId="165" fontId="5" fillId="0" borderId="9" xfId="1" applyNumberFormat="1" applyFont="1" applyFill="1" applyBorder="1" applyAlignment="1" applyProtection="1">
      <alignment horizontal="right" vertical="center"/>
    </xf>
    <xf numFmtId="165" fontId="2" fillId="0" borderId="9" xfId="1" applyNumberFormat="1" applyFont="1" applyFill="1" applyBorder="1" applyAlignment="1" applyProtection="1">
      <alignment horizontal="right"/>
    </xf>
    <xf numFmtId="1" fontId="6" fillId="0" borderId="12" xfId="2" applyNumberFormat="1" applyFont="1" applyFill="1" applyBorder="1" applyAlignment="1" applyProtection="1">
      <alignment horizontal="center" vertical="center"/>
    </xf>
    <xf numFmtId="3" fontId="6" fillId="0" borderId="12" xfId="2" applyNumberFormat="1" applyFont="1" applyFill="1" applyBorder="1" applyAlignment="1" applyProtection="1">
      <alignment horizontal="left" vertical="center" wrapText="1"/>
    </xf>
    <xf numFmtId="1" fontId="6" fillId="0" borderId="12" xfId="2" applyNumberFormat="1" applyFont="1" applyFill="1" applyBorder="1" applyAlignment="1" applyProtection="1">
      <alignment horizontal="center"/>
    </xf>
    <xf numFmtId="3" fontId="6" fillId="0" borderId="12" xfId="2" applyNumberFormat="1" applyFont="1" applyFill="1" applyBorder="1" applyAlignment="1" applyProtection="1">
      <alignment horizontal="left" vertical="center"/>
    </xf>
    <xf numFmtId="3" fontId="6" fillId="0" borderId="13" xfId="2" applyNumberFormat="1" applyFont="1" applyFill="1" applyBorder="1" applyAlignment="1" applyProtection="1">
      <alignment horizontal="left" vertical="center" wrapText="1"/>
    </xf>
    <xf numFmtId="3" fontId="6" fillId="0" borderId="9" xfId="2" applyNumberFormat="1" applyFont="1" applyFill="1" applyBorder="1" applyAlignment="1" applyProtection="1">
      <alignment horizontal="left" vertical="center"/>
    </xf>
    <xf numFmtId="1" fontId="6" fillId="0" borderId="14" xfId="2" applyNumberFormat="1" applyFont="1" applyFill="1" applyBorder="1" applyAlignment="1" applyProtection="1">
      <alignment horizontal="center" vertical="center"/>
    </xf>
    <xf numFmtId="49" fontId="6" fillId="0" borderId="14" xfId="2" applyNumberFormat="1" applyFont="1" applyFill="1" applyBorder="1" applyAlignment="1" applyProtection="1">
      <alignment horizontal="center"/>
    </xf>
    <xf numFmtId="1" fontId="6" fillId="0" borderId="15" xfId="2" applyNumberFormat="1" applyFont="1" applyFill="1" applyBorder="1" applyAlignment="1" applyProtection="1">
      <alignment horizontal="center" vertical="center"/>
    </xf>
    <xf numFmtId="1" fontId="6" fillId="0" borderId="16" xfId="2" applyNumberFormat="1" applyFont="1" applyFill="1" applyBorder="1" applyAlignment="1" applyProtection="1">
      <alignment horizontal="center" vertical="center"/>
    </xf>
    <xf numFmtId="0" fontId="0" fillId="0" borderId="9" xfId="0" applyBorder="1"/>
    <xf numFmtId="4" fontId="6" fillId="0" borderId="12" xfId="2" applyNumberFormat="1" applyFont="1" applyFill="1" applyBorder="1" applyAlignment="1" applyProtection="1">
      <alignment horizontal="right" vertical="center"/>
    </xf>
    <xf numFmtId="4" fontId="6" fillId="0" borderId="13" xfId="2" applyNumberFormat="1" applyFont="1" applyFill="1" applyBorder="1" applyAlignment="1" applyProtection="1">
      <alignment horizontal="right" vertical="center"/>
    </xf>
    <xf numFmtId="4" fontId="6" fillId="0" borderId="9" xfId="2" applyNumberFormat="1" applyFont="1" applyFill="1" applyBorder="1" applyAlignment="1" applyProtection="1">
      <alignment horizontal="right" vertical="center"/>
    </xf>
    <xf numFmtId="165" fontId="5" fillId="1" borderId="9" xfId="1" applyNumberFormat="1" applyFont="1" applyFill="1" applyBorder="1" applyAlignment="1" applyProtection="1">
      <alignment horizontal="right" vertical="center"/>
    </xf>
    <xf numFmtId="10" fontId="5" fillId="1" borderId="9" xfId="1" applyNumberFormat="1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3"/>
  <sheetViews>
    <sheetView tabSelected="1" zoomScaleNormal="100" workbookViewId="0">
      <selection activeCell="G10" sqref="G10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49" t="s">
        <v>29</v>
      </c>
      <c r="G2" s="49"/>
      <c r="H2" s="49"/>
      <c r="I2" s="49"/>
      <c r="J2" s="49"/>
    </row>
    <row r="5" spans="1:10" ht="30.75" customHeight="1">
      <c r="A5" s="50" t="s">
        <v>30</v>
      </c>
      <c r="B5" s="50"/>
      <c r="C5" s="50"/>
      <c r="D5" s="50"/>
      <c r="E5" s="50"/>
      <c r="F5" s="50"/>
      <c r="G5" s="50"/>
      <c r="H5" s="50"/>
      <c r="I5" s="50"/>
      <c r="J5" s="50"/>
    </row>
    <row r="7" spans="1:10" ht="15" thickBot="1"/>
    <row r="8" spans="1:10">
      <c r="A8" s="51" t="s">
        <v>0</v>
      </c>
      <c r="B8" s="53" t="s">
        <v>1</v>
      </c>
      <c r="C8" s="55" t="s">
        <v>2</v>
      </c>
      <c r="D8" s="55" t="s">
        <v>3</v>
      </c>
      <c r="E8" s="57" t="s">
        <v>4</v>
      </c>
      <c r="F8" s="58"/>
      <c r="G8" s="59"/>
      <c r="H8" s="57" t="s">
        <v>5</v>
      </c>
      <c r="I8" s="58"/>
      <c r="J8" s="60"/>
    </row>
    <row r="9" spans="1:10" ht="25.5">
      <c r="A9" s="52"/>
      <c r="B9" s="54"/>
      <c r="C9" s="56"/>
      <c r="D9" s="56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v>357000</v>
      </c>
      <c r="F10" s="8">
        <v>354655.56</v>
      </c>
      <c r="G10" s="9">
        <f>F10/E10</f>
        <v>0.99343294117647063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14</v>
      </c>
      <c r="C11" s="13"/>
      <c r="D11" s="14" t="s">
        <v>17</v>
      </c>
      <c r="E11" s="15">
        <f>E12</f>
        <v>357000</v>
      </c>
      <c r="F11" s="15">
        <f>F12</f>
        <v>354655.56</v>
      </c>
      <c r="G11" s="16">
        <f>F11/E11</f>
        <v>0.99343294117647063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15</v>
      </c>
      <c r="D12" s="19" t="s">
        <v>18</v>
      </c>
      <c r="E12" s="20">
        <v>357000</v>
      </c>
      <c r="F12" s="20">
        <v>354655.56</v>
      </c>
      <c r="G12" s="21">
        <f>F12/E12</f>
        <v>0.99343294117647063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7" t="s">
        <v>9</v>
      </c>
      <c r="F13" s="47" t="s">
        <v>9</v>
      </c>
      <c r="G13" s="48" t="s">
        <v>11</v>
      </c>
      <c r="H13" s="8">
        <f>H14+H16</f>
        <v>357000</v>
      </c>
      <c r="I13" s="8">
        <f>I14+I16</f>
        <v>355761.38</v>
      </c>
      <c r="J13" s="10">
        <f>I13/H13</f>
        <v>0.99653047619047619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H15</f>
        <v>1000</v>
      </c>
      <c r="I14" s="29">
        <f>I15</f>
        <v>935</v>
      </c>
      <c r="J14" s="17">
        <f t="shared" ref="J14:J16" si="0">I14/H14</f>
        <v>0.93500000000000005</v>
      </c>
    </row>
    <row r="15" spans="1:10">
      <c r="A15" s="25"/>
      <c r="B15" s="26"/>
      <c r="C15" s="18" t="s">
        <v>23</v>
      </c>
      <c r="D15" s="30" t="s">
        <v>24</v>
      </c>
      <c r="E15" s="20" t="s">
        <v>9</v>
      </c>
      <c r="F15" s="20" t="s">
        <v>9</v>
      </c>
      <c r="G15" s="21" t="s">
        <v>11</v>
      </c>
      <c r="H15" s="31">
        <v>1000</v>
      </c>
      <c r="I15" s="31">
        <v>935</v>
      </c>
      <c r="J15" s="17">
        <f t="shared" si="0"/>
        <v>0.93500000000000005</v>
      </c>
    </row>
    <row r="16" spans="1:10">
      <c r="A16" s="25"/>
      <c r="B16" s="26">
        <v>85154</v>
      </c>
      <c r="C16" s="27"/>
      <c r="D16" s="28" t="s">
        <v>22</v>
      </c>
      <c r="E16" s="20" t="s">
        <v>9</v>
      </c>
      <c r="F16" s="20" t="s">
        <v>9</v>
      </c>
      <c r="G16" s="21" t="s">
        <v>11</v>
      </c>
      <c r="H16" s="29">
        <f>SUM(H17:H23)</f>
        <v>356000</v>
      </c>
      <c r="I16" s="29">
        <f>SUM(I17:I23)</f>
        <v>354826.38</v>
      </c>
      <c r="J16" s="17">
        <f t="shared" si="0"/>
        <v>0.99670331460674155</v>
      </c>
    </row>
    <row r="17" spans="1:10" ht="38.25">
      <c r="A17" s="25"/>
      <c r="B17" s="26"/>
      <c r="C17" s="33">
        <v>2820</v>
      </c>
      <c r="D17" s="34" t="s">
        <v>25</v>
      </c>
      <c r="E17" s="20" t="s">
        <v>9</v>
      </c>
      <c r="F17" s="20" t="s">
        <v>9</v>
      </c>
      <c r="G17" s="21" t="s">
        <v>11</v>
      </c>
      <c r="H17" s="44">
        <v>235000</v>
      </c>
      <c r="I17" s="44">
        <v>234693.11</v>
      </c>
      <c r="J17" s="22">
        <f t="shared" ref="J17:J23" si="1">I17/H17</f>
        <v>0.99869408510638291</v>
      </c>
    </row>
    <row r="18" spans="1:10">
      <c r="A18" s="25"/>
      <c r="B18" s="26"/>
      <c r="C18" s="35">
        <v>4110</v>
      </c>
      <c r="D18" s="34" t="s">
        <v>10</v>
      </c>
      <c r="E18" s="20" t="s">
        <v>9</v>
      </c>
      <c r="F18" s="20" t="s">
        <v>9</v>
      </c>
      <c r="G18" s="21" t="s">
        <v>11</v>
      </c>
      <c r="H18" s="44">
        <v>745</v>
      </c>
      <c r="I18" s="44">
        <v>743.85</v>
      </c>
      <c r="J18" s="22">
        <f t="shared" si="1"/>
        <v>0.99845637583892621</v>
      </c>
    </row>
    <row r="19" spans="1:10">
      <c r="A19" s="23"/>
      <c r="B19" s="18"/>
      <c r="C19" s="33">
        <v>4170</v>
      </c>
      <c r="D19" s="34" t="s">
        <v>26</v>
      </c>
      <c r="E19" s="20" t="s">
        <v>9</v>
      </c>
      <c r="F19" s="20" t="s">
        <v>9</v>
      </c>
      <c r="G19" s="21" t="s">
        <v>11</v>
      </c>
      <c r="H19" s="44">
        <v>41705</v>
      </c>
      <c r="I19" s="44">
        <v>41386.9</v>
      </c>
      <c r="J19" s="22">
        <f t="shared" si="1"/>
        <v>0.99237261719218328</v>
      </c>
    </row>
    <row r="20" spans="1:10">
      <c r="A20" s="43"/>
      <c r="B20" s="43"/>
      <c r="C20" s="39">
        <v>4210</v>
      </c>
      <c r="D20" s="34" t="s">
        <v>27</v>
      </c>
      <c r="E20" s="20" t="s">
        <v>9</v>
      </c>
      <c r="F20" s="20" t="s">
        <v>9</v>
      </c>
      <c r="G20" s="21" t="s">
        <v>11</v>
      </c>
      <c r="H20" s="44">
        <v>17392</v>
      </c>
      <c r="I20" s="44">
        <v>16865.93</v>
      </c>
      <c r="J20" s="22">
        <f t="shared" si="1"/>
        <v>0.96975218491260351</v>
      </c>
    </row>
    <row r="21" spans="1:10">
      <c r="A21" s="43"/>
      <c r="B21" s="43"/>
      <c r="C21" s="40">
        <v>4270</v>
      </c>
      <c r="D21" s="36" t="s">
        <v>28</v>
      </c>
      <c r="E21" s="20" t="s">
        <v>9</v>
      </c>
      <c r="F21" s="20" t="s">
        <v>9</v>
      </c>
      <c r="G21" s="21" t="s">
        <v>11</v>
      </c>
      <c r="H21" s="44">
        <v>2100</v>
      </c>
      <c r="I21" s="44">
        <v>2078.6999999999998</v>
      </c>
      <c r="J21" s="22">
        <f t="shared" si="1"/>
        <v>0.98985714285714277</v>
      </c>
    </row>
    <row r="22" spans="1:10">
      <c r="A22" s="43"/>
      <c r="B22" s="43"/>
      <c r="C22" s="41">
        <v>4300</v>
      </c>
      <c r="D22" s="37" t="s">
        <v>24</v>
      </c>
      <c r="E22" s="20" t="s">
        <v>9</v>
      </c>
      <c r="F22" s="20" t="s">
        <v>9</v>
      </c>
      <c r="G22" s="21" t="s">
        <v>11</v>
      </c>
      <c r="H22" s="45">
        <v>59018</v>
      </c>
      <c r="I22" s="45">
        <v>59017.89</v>
      </c>
      <c r="J22" s="22">
        <f t="shared" si="1"/>
        <v>0.99999813616184896</v>
      </c>
    </row>
    <row r="23" spans="1:10">
      <c r="A23" s="43"/>
      <c r="B23" s="43"/>
      <c r="C23" s="42">
        <v>4430</v>
      </c>
      <c r="D23" s="38" t="s">
        <v>12</v>
      </c>
      <c r="E23" s="20" t="s">
        <v>9</v>
      </c>
      <c r="F23" s="20" t="s">
        <v>9</v>
      </c>
      <c r="G23" s="21" t="s">
        <v>11</v>
      </c>
      <c r="H23" s="46">
        <v>40</v>
      </c>
      <c r="I23" s="46">
        <v>40</v>
      </c>
      <c r="J23" s="22">
        <f t="shared" si="1"/>
        <v>1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2017-03-10T09:00:25Z</cp:lastPrinted>
  <dcterms:created xsi:type="dcterms:W3CDTF">2017-03-10T08:41:14Z</dcterms:created>
  <dcterms:modified xsi:type="dcterms:W3CDTF">2018-03-24T13:15:44Z</dcterms:modified>
</cp:coreProperties>
</file>