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ulpit\Bogusia\II 2017\"/>
    </mc:Choice>
  </mc:AlternateContent>
  <bookViews>
    <workbookView xWindow="0" yWindow="75" windowWidth="11340" windowHeight="48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64" i="1" l="1"/>
  <c r="H64" i="1"/>
  <c r="J63" i="1"/>
  <c r="J61" i="1"/>
  <c r="I61" i="1"/>
  <c r="H61" i="1"/>
  <c r="J59" i="1"/>
  <c r="J60" i="1"/>
  <c r="J58" i="1"/>
  <c r="J56" i="1"/>
  <c r="I56" i="1"/>
  <c r="H56" i="1"/>
  <c r="J52" i="1"/>
  <c r="J53" i="1"/>
  <c r="J54" i="1"/>
  <c r="J55" i="1"/>
  <c r="J51" i="1"/>
  <c r="I49" i="1"/>
  <c r="H49" i="1"/>
  <c r="I17" i="1"/>
  <c r="I18" i="1"/>
  <c r="I16" i="1"/>
  <c r="G61" i="1"/>
  <c r="F61" i="1"/>
  <c r="E61" i="1"/>
  <c r="F56" i="1"/>
  <c r="G56" i="1" s="1"/>
  <c r="E56" i="1"/>
  <c r="G62" i="1" l="1"/>
  <c r="G57" i="1"/>
  <c r="H35" i="1" l="1"/>
  <c r="I48" i="1"/>
  <c r="H48" i="1"/>
  <c r="I35" i="1"/>
  <c r="I30" i="1"/>
  <c r="H30" i="1"/>
  <c r="J33" i="1"/>
  <c r="J30" i="1" l="1"/>
  <c r="H14" i="1"/>
  <c r="H13" i="1" s="1"/>
  <c r="F49" i="1"/>
  <c r="F48" i="1" s="1"/>
  <c r="E49" i="1"/>
  <c r="E48" i="1" s="1"/>
  <c r="G50" i="1"/>
  <c r="J24" i="1"/>
  <c r="I38" i="1"/>
  <c r="H38" i="1"/>
  <c r="J40" i="1"/>
  <c r="J37" i="1"/>
  <c r="I20" i="1"/>
  <c r="I19" i="1" s="1"/>
  <c r="H20" i="1"/>
  <c r="H19" i="1" s="1"/>
  <c r="J23" i="1"/>
  <c r="I8" i="1"/>
  <c r="I7" i="1" s="1"/>
  <c r="H8" i="1"/>
  <c r="H7" i="1" s="1"/>
  <c r="J10" i="1"/>
  <c r="F38" i="1"/>
  <c r="E38" i="1"/>
  <c r="G39" i="1"/>
  <c r="G38" i="1" s="1"/>
  <c r="F35" i="1"/>
  <c r="E35" i="1"/>
  <c r="G36" i="1"/>
  <c r="G35" i="1" s="1"/>
  <c r="I45" i="1"/>
  <c r="H45" i="1"/>
  <c r="J47" i="1"/>
  <c r="I14" i="1"/>
  <c r="I13" i="1" s="1"/>
  <c r="J16" i="1"/>
  <c r="J17" i="1"/>
  <c r="J18" i="1"/>
  <c r="F45" i="1"/>
  <c r="E45" i="1"/>
  <c r="G46" i="1"/>
  <c r="J32" i="1"/>
  <c r="J28" i="1"/>
  <c r="H42" i="1"/>
  <c r="I42" i="1"/>
  <c r="I26" i="1"/>
  <c r="I25" i="1" s="1"/>
  <c r="I29" i="1"/>
  <c r="H26" i="1"/>
  <c r="H25" i="1" s="1"/>
  <c r="H29" i="1"/>
  <c r="J44" i="1"/>
  <c r="J12" i="1"/>
  <c r="J11" i="1"/>
  <c r="F26" i="1"/>
  <c r="F25" i="1" s="1"/>
  <c r="E26" i="1"/>
  <c r="E25" i="1" s="1"/>
  <c r="F42" i="1"/>
  <c r="F41" i="1" s="1"/>
  <c r="E42" i="1"/>
  <c r="E41" i="1" s="1"/>
  <c r="F30" i="1"/>
  <c r="F29" i="1" s="1"/>
  <c r="E30" i="1"/>
  <c r="E29" i="1" s="1"/>
  <c r="F20" i="1"/>
  <c r="E20" i="1"/>
  <c r="E19" i="1" s="1"/>
  <c r="F14" i="1"/>
  <c r="F13" i="1" s="1"/>
  <c r="E14" i="1"/>
  <c r="E13" i="1" s="1"/>
  <c r="F8" i="1"/>
  <c r="F7" i="1" s="1"/>
  <c r="E8" i="1"/>
  <c r="E7" i="1" s="1"/>
  <c r="G15" i="1"/>
  <c r="G21" i="1"/>
  <c r="G27" i="1"/>
  <c r="G31" i="1"/>
  <c r="G43" i="1"/>
  <c r="G9" i="1"/>
  <c r="I41" i="1" l="1"/>
  <c r="H41" i="1"/>
  <c r="G48" i="1"/>
  <c r="G41" i="1"/>
  <c r="J29" i="1"/>
  <c r="G29" i="1"/>
  <c r="G49" i="1"/>
  <c r="J49" i="1"/>
  <c r="J48" i="1" s="1"/>
  <c r="J8" i="1"/>
  <c r="G26" i="1"/>
  <c r="J20" i="1"/>
  <c r="J19" i="1" s="1"/>
  <c r="G8" i="1"/>
  <c r="G20" i="1"/>
  <c r="G19" i="1" s="1"/>
  <c r="F34" i="1"/>
  <c r="E34" i="1"/>
  <c r="E64" i="1" s="1"/>
  <c r="H34" i="1"/>
  <c r="J38" i="1"/>
  <c r="J7" i="1"/>
  <c r="J13" i="1"/>
  <c r="G25" i="1"/>
  <c r="F19" i="1"/>
  <c r="F64" i="1" s="1"/>
  <c r="G45" i="1"/>
  <c r="J14" i="1"/>
  <c r="J42" i="1"/>
  <c r="J45" i="1"/>
  <c r="I34" i="1"/>
  <c r="G42" i="1"/>
  <c r="J35" i="1"/>
  <c r="G30" i="1"/>
  <c r="G14" i="1"/>
  <c r="G13" i="1"/>
  <c r="G7" i="1"/>
  <c r="J41" i="1" l="1"/>
  <c r="J34" i="1"/>
  <c r="G34" i="1"/>
  <c r="J64" i="1"/>
  <c r="G64" i="1" l="1"/>
</calcChain>
</file>

<file path=xl/sharedStrings.xml><?xml version="1.0" encoding="utf-8"?>
<sst xmlns="http://schemas.openxmlformats.org/spreadsheetml/2006/main" count="190" uniqueCount="57">
  <si>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</si>
  <si>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</si>
  <si>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</si>
  <si>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</si>
  <si>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</si>
  <si>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</si>
  <si>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</si>
  <si>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</si>
  <si>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</si>
  <si>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</si>
  <si>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</si>
  <si>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</si>
  <si>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</si>
  <si>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</si>
  <si>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</si>
  <si>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</si>
  <si>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</si>
  <si>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</si>
  <si>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</si>
  <si>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</si>
  <si>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</si>
  <si>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</si>
  <si>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</si>
  <si>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</si>
  <si>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</si>
  <si>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</si>
  <si>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</si>
  <si>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</si>
  <si>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</si>
  <si>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</si>
  <si>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Wynagrodzenie bezosobowe pracowników</t>
  </si>
  <si>
    <t>Obrona narodowa</t>
  </si>
  <si>
    <t>Bezpieczeństwo publiczne i ochrona przeciwpożarowa</t>
  </si>
  <si>
    <t>Obrona cywilna</t>
  </si>
  <si>
    <t>Pomoc społeczna</t>
  </si>
  <si>
    <t>Świadczenia społeczne</t>
  </si>
  <si>
    <t>Składki na ubezpieczenie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</si>
  <si>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</si>
  <si>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</si>
  <si>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</si>
  <si>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</si>
  <si>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</si>
  <si>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>Oświata i wychowanie</t>
  </si>
  <si>
    <t>Szkoły podstawowe</t>
  </si>
  <si>
    <t>Gimnazja</t>
  </si>
  <si>
    <t>4110</t>
  </si>
  <si>
    <t>Zakup usług pozostałych</t>
  </si>
  <si>
    <t>Zakup środków dydaktycznych i książek</t>
  </si>
  <si>
    <t>Pozostała działalność</t>
  </si>
  <si>
    <t>Dodatki mieszkaniowe</t>
  </si>
  <si>
    <t>Szkolenia pracowników niebędących członkami korpusu służby cywilnej</t>
  </si>
  <si>
    <t>Załącznik nr 7 do sprawozdania z wykonania budżetu</t>
  </si>
  <si>
    <t>Informacja z wykonania zadań zleconych za rok 2017</t>
  </si>
  <si>
    <t>Rodzina</t>
  </si>
  <si>
    <t>Świadczenie wychowawcze</t>
  </si>
  <si>
    <t>Świadczenia rodzinne, świadczenie z funduszu alimentacyjnego oraz składki na ubezpieczenia emerytalne i rentowe z ubezpieczenia społecznego</t>
  </si>
  <si>
    <t>Karta Dużej Rodziny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</si>
</sst>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_ ;\-#,##0.00\ "/>
  </numFmts>
  <fonts count="18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4" fillId="0" borderId="0" applyFont="0" applyFill="0" applyBorder="0" applyAlignment="0" applyProtection="0"/>
    <xf numFmtId="0" fontId="1" fillId="0" borderId="0"/>
  </cellStyleXfs>
  <cellXfs count="95">
    <xf numFmtId="0" fontId="0" fillId="0" borderId="0" xfId="0"/>
    <xf numFmtId="0" fontId="1" fillId="0" borderId="0" xfId="1"/>
    <xf numFmtId="3" fontId="3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right" vertical="center" wrapText="1"/>
    </xf>
    <xf numFmtId="0" fontId="8" fillId="0" borderId="0" xfId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/>
    <xf numFmtId="3" fontId="6" fillId="0" borderId="1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3" fontId="6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3" fontId="6" fillId="2" borderId="1" xfId="1" applyNumberFormat="1" applyFont="1" applyFill="1" applyBorder="1" applyAlignment="1" applyProtection="1">
      <alignment horizontal="center" vertical="top"/>
    </xf>
    <xf numFmtId="49" fontId="6" fillId="2" borderId="1" xfId="1" applyNumberFormat="1" applyFont="1" applyFill="1" applyBorder="1" applyAlignment="1" applyProtection="1">
      <alignment horizontal="center" vertical="top"/>
    </xf>
    <xf numFmtId="0" fontId="6" fillId="1" borderId="1" xfId="1" applyNumberFormat="1" applyFont="1" applyFill="1" applyBorder="1" applyAlignment="1" applyProtection="1">
      <alignment horizontal="center" vertical="top"/>
    </xf>
    <xf numFmtId="3" fontId="6" fillId="1" borderId="1" xfId="1" applyNumberFormat="1" applyFont="1" applyFill="1" applyBorder="1" applyAlignment="1" applyProtection="1">
      <alignment horizontal="center" vertical="top"/>
    </xf>
    <xf numFmtId="164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 wrapText="1"/>
    </xf>
    <xf numFmtId="10" fontId="6" fillId="1" borderId="1" xfId="1" applyNumberFormat="1" applyFont="1" applyFill="1" applyBorder="1" applyAlignment="1" applyProtection="1">
      <alignment horizontal="right" vertical="center" wrapText="1"/>
    </xf>
    <xf numFmtId="10" fontId="6" fillId="0" borderId="1" xfId="1" applyNumberFormat="1" applyFont="1" applyFill="1" applyBorder="1" applyAlignment="1" applyProtection="1">
      <alignment horizontal="right" vertical="center" wrapText="1"/>
    </xf>
    <xf numFmtId="49" fontId="7" fillId="2" borderId="1" xfId="1" applyNumberFormat="1" applyFont="1" applyFill="1" applyBorder="1" applyAlignment="1" applyProtection="1">
      <alignment horizontal="center" vertical="top"/>
    </xf>
    <xf numFmtId="10" fontId="7" fillId="0" borderId="1" xfId="1" applyNumberFormat="1" applyFont="1" applyFill="1" applyBorder="1" applyAlignment="1" applyProtection="1">
      <alignment horizontal="right" vertical="center" wrapText="1"/>
    </xf>
    <xf numFmtId="3" fontId="7" fillId="2" borderId="1" xfId="1" applyNumberFormat="1" applyFont="1" applyFill="1" applyBorder="1" applyAlignment="1" applyProtection="1">
      <alignment horizontal="left" vertical="top"/>
    </xf>
    <xf numFmtId="3" fontId="6" fillId="1" borderId="1" xfId="1" applyNumberFormat="1" applyFont="1" applyFill="1" applyBorder="1" applyAlignment="1" applyProtection="1">
      <alignment horizontal="center" vertical="center"/>
    </xf>
    <xf numFmtId="3" fontId="6" fillId="1" borderId="1" xfId="1" applyNumberFormat="1" applyFont="1" applyFill="1" applyBorder="1" applyAlignment="1" applyProtection="1">
      <alignment horizontal="left" vertical="center" wrapText="1"/>
    </xf>
    <xf numFmtId="0" fontId="6" fillId="1" borderId="1" xfId="1" applyNumberFormat="1" applyFont="1" applyFill="1" applyBorder="1" applyAlignment="1" applyProtection="1">
      <alignment horizontal="left" vertical="center" wrapText="1"/>
    </xf>
    <xf numFmtId="165" fontId="6" fillId="1" borderId="1" xfId="1" applyNumberFormat="1" applyFont="1" applyFill="1" applyBorder="1" applyAlignment="1" applyProtection="1">
      <alignment horizontal="right" vertical="center"/>
    </xf>
    <xf numFmtId="165" fontId="6" fillId="2" borderId="1" xfId="1" applyNumberFormat="1" applyFon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 vertical="center"/>
    </xf>
    <xf numFmtId="165" fontId="1" fillId="0" borderId="1" xfId="1" applyNumberForma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vertical="top"/>
    </xf>
    <xf numFmtId="165" fontId="10" fillId="0" borderId="1" xfId="1" applyNumberFormat="1" applyFont="1" applyFill="1" applyBorder="1" applyAlignment="1" applyProtection="1">
      <alignment horizontal="right" vertical="center"/>
    </xf>
    <xf numFmtId="10" fontId="6" fillId="2" borderId="1" xfId="1" applyNumberFormat="1" applyFont="1" applyFill="1" applyBorder="1" applyAlignment="1" applyProtection="1">
      <alignment horizontal="right" vertical="center" wrapText="1"/>
    </xf>
    <xf numFmtId="3" fontId="7" fillId="0" borderId="1" xfId="1" applyNumberFormat="1" applyFont="1" applyFill="1" applyBorder="1" applyAlignment="1" applyProtection="1">
      <alignment horizontal="left" vertical="center" wrapText="1"/>
    </xf>
    <xf numFmtId="3" fontId="6" fillId="0" borderId="1" xfId="0" applyNumberFormat="1" applyFont="1" applyFill="1" applyBorder="1" applyAlignment="1" applyProtection="1">
      <alignment horizontal="left" vertical="center" wrapText="1"/>
    </xf>
    <xf numFmtId="3" fontId="6" fillId="0" borderId="2" xfId="0" applyNumberFormat="1" applyFont="1" applyFill="1" applyBorder="1" applyAlignment="1" applyProtection="1">
      <alignment horizontal="left" vertical="center" wrapText="1"/>
    </xf>
    <xf numFmtId="10" fontId="6" fillId="0" borderId="1" xfId="2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 applyProtection="1">
      <alignment wrapText="1"/>
    </xf>
    <xf numFmtId="1" fontId="7" fillId="0" borderId="1" xfId="1" applyNumberFormat="1" applyFont="1" applyFill="1" applyBorder="1" applyAlignment="1" applyProtection="1">
      <alignment horizontal="center" vertical="center"/>
    </xf>
    <xf numFmtId="10" fontId="6" fillId="1" borderId="1" xfId="2" applyNumberFormat="1" applyFont="1" applyFill="1" applyBorder="1" applyAlignment="1" applyProtection="1">
      <alignment horizontal="right" vertical="center"/>
    </xf>
    <xf numFmtId="0" fontId="6" fillId="1" borderId="10" xfId="1" applyNumberFormat="1" applyFont="1" applyFill="1" applyBorder="1" applyAlignment="1" applyProtection="1">
      <alignment horizontal="center" vertical="center" wrapText="1"/>
    </xf>
    <xf numFmtId="49" fontId="6" fillId="1" borderId="11" xfId="1" applyNumberFormat="1" applyFont="1" applyFill="1" applyBorder="1" applyAlignment="1" applyProtection="1">
      <alignment horizontal="center" vertical="top"/>
    </xf>
    <xf numFmtId="10" fontId="6" fillId="1" borderId="10" xfId="1" applyNumberFormat="1" applyFont="1" applyFill="1" applyBorder="1" applyAlignment="1" applyProtection="1">
      <alignment horizontal="right" vertical="center" wrapText="1"/>
    </xf>
    <xf numFmtId="0" fontId="6" fillId="2" borderId="11" xfId="1" applyNumberFormat="1" applyFont="1" applyFill="1" applyBorder="1" applyAlignment="1" applyProtection="1">
      <alignment horizontal="center" vertical="top"/>
    </xf>
    <xf numFmtId="10" fontId="6" fillId="0" borderId="10" xfId="1" applyNumberFormat="1" applyFont="1" applyFill="1" applyBorder="1" applyAlignment="1" applyProtection="1">
      <alignment horizontal="right" vertical="center" wrapText="1"/>
    </xf>
    <xf numFmtId="10" fontId="7" fillId="0" borderId="10" xfId="1" applyNumberFormat="1" applyFont="1" applyFill="1" applyBorder="1" applyAlignment="1" applyProtection="1">
      <alignment horizontal="right" vertical="center" wrapText="1"/>
    </xf>
    <xf numFmtId="0" fontId="7" fillId="2" borderId="11" xfId="1" applyNumberFormat="1" applyFont="1" applyFill="1" applyBorder="1" applyAlignment="1" applyProtection="1">
      <alignment horizontal="center" vertical="top"/>
    </xf>
    <xf numFmtId="0" fontId="6" fillId="1" borderId="11" xfId="1" applyNumberFormat="1" applyFont="1" applyFill="1" applyBorder="1" applyAlignment="1" applyProtection="1">
      <alignment horizontal="center" vertical="center"/>
    </xf>
    <xf numFmtId="0" fontId="6" fillId="0" borderId="11" xfId="1" applyNumberFormat="1" applyFont="1" applyFill="1" applyBorder="1" applyAlignment="1" applyProtection="1">
      <alignment horizontal="center" vertical="center"/>
    </xf>
    <xf numFmtId="0" fontId="7" fillId="0" borderId="11" xfId="1" applyNumberFormat="1" applyFont="1" applyFill="1" applyBorder="1" applyAlignment="1" applyProtection="1">
      <alignment horizontal="center" vertical="center"/>
    </xf>
    <xf numFmtId="165" fontId="6" fillId="1" borderId="10" xfId="1" applyNumberFormat="1" applyFont="1" applyFill="1" applyBorder="1" applyAlignment="1" applyProtection="1">
      <alignment horizontal="right" vertical="center"/>
    </xf>
    <xf numFmtId="10" fontId="6" fillId="3" borderId="10" xfId="1" applyNumberFormat="1" applyFont="1" applyFill="1" applyBorder="1" applyAlignment="1" applyProtection="1">
      <alignment horizontal="right" vertical="center" wrapText="1"/>
    </xf>
    <xf numFmtId="10" fontId="6" fillId="0" borderId="10" xfId="1" applyNumberFormat="1" applyFont="1" applyFill="1" applyBorder="1" applyAlignment="1" applyProtection="1">
      <alignment vertical="center"/>
    </xf>
    <xf numFmtId="0" fontId="7" fillId="0" borderId="11" xfId="1" applyNumberFormat="1" applyFont="1" applyFill="1" applyBorder="1" applyAlignment="1" applyProtection="1"/>
    <xf numFmtId="0" fontId="7" fillId="1" borderId="12" xfId="1" applyNumberFormat="1" applyFont="1" applyFill="1" applyBorder="1" applyAlignment="1" applyProtection="1">
      <alignment horizontal="center" vertical="center"/>
    </xf>
    <xf numFmtId="0" fontId="7" fillId="1" borderId="13" xfId="1" applyNumberFormat="1" applyFont="1" applyFill="1" applyBorder="1" applyAlignment="1" applyProtection="1">
      <alignment horizontal="center" vertical="center"/>
    </xf>
    <xf numFmtId="0" fontId="6" fillId="1" borderId="13" xfId="1" applyNumberFormat="1" applyFont="1" applyFill="1" applyBorder="1" applyAlignment="1" applyProtection="1">
      <alignment vertical="center"/>
    </xf>
    <xf numFmtId="165" fontId="6" fillId="1" borderId="13" xfId="1" applyNumberFormat="1" applyFont="1" applyFill="1" applyBorder="1" applyAlignment="1" applyProtection="1">
      <alignment horizontal="right" vertical="center"/>
    </xf>
    <xf numFmtId="10" fontId="6" fillId="1" borderId="13" xfId="1" applyNumberFormat="1" applyFont="1" applyFill="1" applyBorder="1" applyAlignment="1" applyProtection="1">
      <alignment horizontal="right" vertical="center" wrapText="1"/>
    </xf>
    <xf numFmtId="10" fontId="6" fillId="1" borderId="14" xfId="1" applyNumberFormat="1" applyFont="1" applyFill="1" applyBorder="1" applyAlignment="1" applyProtection="1">
      <alignment horizontal="right" vertical="center" wrapText="1"/>
    </xf>
    <xf numFmtId="0" fontId="7" fillId="0" borderId="15" xfId="1" applyNumberFormat="1" applyFont="1" applyFill="1" applyBorder="1" applyAlignment="1" applyProtection="1">
      <alignment horizontal="center" vertical="center"/>
    </xf>
    <xf numFmtId="0" fontId="7" fillId="0" borderId="16" xfId="1" applyNumberFormat="1" applyFont="1" applyFill="1" applyBorder="1" applyAlignment="1" applyProtection="1">
      <alignment horizontal="center" vertical="center"/>
    </xf>
    <xf numFmtId="165" fontId="7" fillId="0" borderId="16" xfId="1" applyNumberFormat="1" applyFont="1" applyFill="1" applyBorder="1" applyAlignment="1" applyProtection="1">
      <alignment horizontal="right" vertical="center"/>
    </xf>
    <xf numFmtId="10" fontId="7" fillId="0" borderId="16" xfId="1" applyNumberFormat="1" applyFont="1" applyFill="1" applyBorder="1" applyAlignment="1" applyProtection="1">
      <alignment horizontal="right" vertical="center" wrapText="1"/>
    </xf>
    <xf numFmtId="10" fontId="7" fillId="0" borderId="17" xfId="1" applyNumberFormat="1" applyFont="1" applyFill="1" applyBorder="1" applyAlignment="1" applyProtection="1">
      <alignment horizontal="right" vertical="center" wrapText="1"/>
    </xf>
    <xf numFmtId="0" fontId="6" fillId="0" borderId="16" xfId="1" applyNumberFormat="1" applyFont="1" applyFill="1" applyBorder="1" applyAlignment="1" applyProtection="1">
      <alignment horizontal="center" vertical="center"/>
    </xf>
    <xf numFmtId="165" fontId="6" fillId="0" borderId="16" xfId="1" applyNumberFormat="1" applyFont="1" applyFill="1" applyBorder="1" applyAlignment="1" applyProtection="1">
      <alignment horizontal="right" vertical="center"/>
    </xf>
    <xf numFmtId="10" fontId="6" fillId="0" borderId="16" xfId="2" applyNumberFormat="1" applyFont="1" applyFill="1" applyBorder="1" applyAlignment="1" applyProtection="1">
      <alignment horizontal="right" vertical="center"/>
    </xf>
    <xf numFmtId="3" fontId="16" fillId="0" borderId="18" xfId="3" applyNumberFormat="1" applyFont="1" applyFill="1" applyBorder="1" applyAlignment="1" applyProtection="1">
      <alignment horizontal="left" vertical="center" wrapText="1"/>
    </xf>
    <xf numFmtId="3" fontId="17" fillId="0" borderId="1" xfId="3" applyNumberFormat="1" applyFont="1" applyFill="1" applyBorder="1" applyAlignment="1" applyProtection="1">
      <alignment horizontal="left" vertical="center" wrapText="1"/>
    </xf>
    <xf numFmtId="0" fontId="6" fillId="1" borderId="3" xfId="1" applyNumberFormat="1" applyFont="1" applyFill="1" applyBorder="1" applyAlignment="1" applyProtection="1">
      <alignment horizontal="center" vertical="center"/>
    </xf>
    <xf numFmtId="0" fontId="6" fillId="1" borderId="9" xfId="1" applyNumberFormat="1" applyFont="1" applyFill="1" applyBorder="1" applyAlignment="1" applyProtection="1">
      <alignment horizontal="center" vertical="center"/>
    </xf>
    <xf numFmtId="0" fontId="4" fillId="1" borderId="5" xfId="1" applyNumberFormat="1" applyFont="1" applyFill="1" applyBorder="1" applyAlignment="1" applyProtection="1">
      <alignment horizontal="center"/>
    </xf>
    <xf numFmtId="0" fontId="4" fillId="1" borderId="6" xfId="1" applyNumberFormat="1" applyFont="1" applyFill="1" applyBorder="1" applyAlignment="1" applyProtection="1">
      <alignment horizontal="center"/>
    </xf>
    <xf numFmtId="0" fontId="4" fillId="1" borderId="7" xfId="1" applyNumberFormat="1" applyFont="1" applyFill="1" applyBorder="1" applyAlignment="1" applyProtection="1">
      <alignment horizontal="center"/>
    </xf>
    <xf numFmtId="0" fontId="4" fillId="1" borderId="8" xfId="1" applyNumberFormat="1" applyFont="1" applyFill="1" applyBorder="1" applyAlignment="1" applyProtection="1">
      <alignment horizontal="center"/>
    </xf>
    <xf numFmtId="3" fontId="6" fillId="1" borderId="4" xfId="1" applyNumberFormat="1" applyFont="1" applyFill="1" applyBorder="1" applyAlignment="1" applyProtection="1">
      <alignment horizontal="center" vertical="center"/>
    </xf>
    <xf numFmtId="3" fontId="6" fillId="1" borderId="2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right"/>
    </xf>
    <xf numFmtId="0" fontId="6" fillId="1" borderId="4" xfId="1" applyNumberFormat="1" applyFont="1" applyFill="1" applyBorder="1" applyAlignment="1" applyProtection="1">
      <alignment horizontal="center" vertical="center"/>
    </xf>
    <xf numFmtId="0" fontId="6" fillId="1" borderId="2" xfId="1" applyNumberFormat="1" applyFont="1" applyFill="1" applyBorder="1" applyAlignment="1" applyProtection="1">
      <alignment horizontal="center" vertical="center"/>
    </xf>
    <xf numFmtId="0" fontId="11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/>
    <xf numFmtId="0" fontId="13" fillId="0" borderId="0" xfId="1" applyNumberFormat="1" applyFont="1" applyFill="1" applyBorder="1" applyAlignment="1" applyProtection="1"/>
    <xf numFmtId="0" fontId="15" fillId="0" borderId="0" xfId="1" applyNumberFormat="1" applyFont="1" applyFill="1" applyBorder="1" applyAlignment="1" applyProtection="1">
      <alignment horizontal="center"/>
    </xf>
    <xf numFmtId="0" fontId="10" fillId="0" borderId="0" xfId="0" applyFont="1" applyAlignment="1">
      <alignment horizontal="right"/>
    </xf>
    <xf numFmtId="10" fontId="7" fillId="0" borderId="19" xfId="1" applyNumberFormat="1" applyFont="1" applyFill="1" applyBorder="1" applyAlignment="1" applyProtection="1">
      <alignment horizontal="right" vertical="center" wrapText="1"/>
    </xf>
    <xf numFmtId="10" fontId="6" fillId="0" borderId="16" xfId="1" applyNumberFormat="1" applyFont="1" applyFill="1" applyBorder="1" applyAlignment="1" applyProtection="1">
      <alignment horizontal="right" vertical="center" wrapText="1"/>
    </xf>
    <xf numFmtId="4" fontId="6" fillId="1" borderId="1" xfId="1" applyNumberFormat="1" applyFont="1" applyFill="1" applyBorder="1" applyAlignment="1" applyProtection="1">
      <alignment horizontal="center" vertical="center"/>
    </xf>
    <xf numFmtId="4" fontId="6" fillId="1" borderId="1" xfId="1" applyNumberFormat="1" applyFont="1" applyFill="1" applyBorder="1" applyAlignment="1" applyProtection="1">
      <alignment horizontal="right" vertical="center"/>
    </xf>
    <xf numFmtId="10" fontId="6" fillId="0" borderId="17" xfId="1" applyNumberFormat="1" applyFont="1" applyFill="1" applyBorder="1" applyAlignment="1" applyProtection="1">
      <alignment horizontal="right" vertical="center" wrapText="1"/>
    </xf>
  </cellXfs>
  <cellStyles count="4">
    <cellStyle name="Excel Built-in Normal" xfId="3"/>
    <cellStyle name="Normalny" xfId="0" builtinId="0"/>
    <cellStyle name="Normalny 2" xfId="1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topLeftCell="D1" zoomScale="200" zoomScaleNormal="200" workbookViewId="0">
      <selection activeCell="H64" sqref="H64:I64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28.28515625" customWidth="1"/>
    <col min="5" max="6" width="11.7109375" bestFit="1" customWidth="1"/>
    <col min="7" max="7" width="11.140625" customWidth="1"/>
    <col min="8" max="9" width="11.7109375" bestFit="1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82"/>
      <c r="I1" s="82"/>
      <c r="J1" s="82"/>
    </row>
    <row r="2" spans="1:10" ht="15.75" customHeight="1">
      <c r="A2" s="4"/>
      <c r="B2" s="4"/>
      <c r="C2" s="4"/>
      <c r="D2" s="4"/>
      <c r="E2" s="4"/>
      <c r="F2" s="1"/>
      <c r="G2" s="89" t="s">
        <v>51</v>
      </c>
      <c r="H2" s="89"/>
      <c r="I2" s="89"/>
      <c r="J2" s="89"/>
    </row>
    <row r="3" spans="1:10" ht="20.25">
      <c r="A3" s="1"/>
      <c r="B3" s="3"/>
      <c r="C3" s="2" t="s">
        <v>0</v>
      </c>
      <c r="D3" s="86"/>
      <c r="E3" s="87"/>
      <c r="F3" s="87"/>
      <c r="G3" s="87"/>
      <c r="H3" s="87"/>
      <c r="I3" s="85" t="s">
        <v>40</v>
      </c>
      <c r="J3" s="85"/>
    </row>
    <row r="4" spans="1:10" ht="21" customHeight="1" thickBot="1">
      <c r="A4" s="1"/>
      <c r="B4" s="1"/>
      <c r="C4" s="34" t="s">
        <v>1</v>
      </c>
      <c r="D4" s="88" t="s">
        <v>52</v>
      </c>
      <c r="E4" s="88"/>
      <c r="F4" s="88"/>
      <c r="G4" s="88"/>
      <c r="H4" s="88"/>
      <c r="I4" s="1"/>
      <c r="J4" s="1"/>
    </row>
    <row r="5" spans="1:10">
      <c r="A5" s="74" t="s">
        <v>2</v>
      </c>
      <c r="B5" s="83" t="s">
        <v>3</v>
      </c>
      <c r="C5" s="80" t="s">
        <v>4</v>
      </c>
      <c r="D5" s="80" t="s">
        <v>5</v>
      </c>
      <c r="E5" s="76" t="s">
        <v>6</v>
      </c>
      <c r="F5" s="77"/>
      <c r="G5" s="78"/>
      <c r="H5" s="76" t="s">
        <v>7</v>
      </c>
      <c r="I5" s="77"/>
      <c r="J5" s="79"/>
    </row>
    <row r="6" spans="1:10" ht="25.5">
      <c r="A6" s="75"/>
      <c r="B6" s="84"/>
      <c r="C6" s="81"/>
      <c r="D6" s="81"/>
      <c r="E6" s="16" t="s">
        <v>8</v>
      </c>
      <c r="F6" s="17" t="s">
        <v>9</v>
      </c>
      <c r="G6" s="18" t="s">
        <v>10</v>
      </c>
      <c r="H6" s="16" t="s">
        <v>8</v>
      </c>
      <c r="I6" s="17" t="s">
        <v>9</v>
      </c>
      <c r="J6" s="44" t="s">
        <v>10</v>
      </c>
    </row>
    <row r="7" spans="1:10">
      <c r="A7" s="45" t="s">
        <v>11</v>
      </c>
      <c r="B7" s="14"/>
      <c r="C7" s="15"/>
      <c r="D7" s="15" t="s">
        <v>12</v>
      </c>
      <c r="E7" s="27">
        <f>E8</f>
        <v>5154.8999999999996</v>
      </c>
      <c r="F7" s="27">
        <f>F8</f>
        <v>5154.8999999999996</v>
      </c>
      <c r="G7" s="19">
        <f>F7/E7</f>
        <v>1</v>
      </c>
      <c r="H7" s="27">
        <f>H8</f>
        <v>5154.8999999999996</v>
      </c>
      <c r="I7" s="27">
        <f>I8</f>
        <v>5154.8999999999996</v>
      </c>
      <c r="J7" s="46">
        <f>I7/H7</f>
        <v>1</v>
      </c>
    </row>
    <row r="8" spans="1:10">
      <c r="A8" s="47"/>
      <c r="B8" s="13" t="s">
        <v>13</v>
      </c>
      <c r="C8" s="12"/>
      <c r="D8" s="73" t="s">
        <v>48</v>
      </c>
      <c r="E8" s="28">
        <f>E9</f>
        <v>5154.8999999999996</v>
      </c>
      <c r="F8" s="28">
        <f>F9</f>
        <v>5154.8999999999996</v>
      </c>
      <c r="G8" s="36">
        <f>F8/E8</f>
        <v>1</v>
      </c>
      <c r="H8" s="28">
        <f>H11+H12+H10</f>
        <v>5154.8999999999996</v>
      </c>
      <c r="I8" s="28">
        <f>I11+I12+I10</f>
        <v>5154.8999999999996</v>
      </c>
      <c r="J8" s="48">
        <f>I8/H8</f>
        <v>1</v>
      </c>
    </row>
    <row r="9" spans="1:10" ht="76.5">
      <c r="A9" s="47"/>
      <c r="B9" s="13"/>
      <c r="C9" s="21">
        <v>2010</v>
      </c>
      <c r="D9" s="10" t="s">
        <v>14</v>
      </c>
      <c r="E9" s="29">
        <v>5154.8999999999996</v>
      </c>
      <c r="F9" s="29">
        <v>5154.8999999999996</v>
      </c>
      <c r="G9" s="22">
        <f>F9/E9</f>
        <v>1</v>
      </c>
      <c r="H9" s="28" t="s">
        <v>15</v>
      </c>
      <c r="I9" s="28" t="s">
        <v>15</v>
      </c>
      <c r="J9" s="48" t="s">
        <v>15</v>
      </c>
    </row>
    <row r="10" spans="1:10">
      <c r="A10" s="47"/>
      <c r="B10" s="13"/>
      <c r="C10" s="21" t="s">
        <v>45</v>
      </c>
      <c r="D10" s="37" t="s">
        <v>24</v>
      </c>
      <c r="E10" s="29" t="s">
        <v>15</v>
      </c>
      <c r="F10" s="29" t="s">
        <v>15</v>
      </c>
      <c r="G10" s="22" t="s">
        <v>26</v>
      </c>
      <c r="H10" s="29">
        <v>14.96</v>
      </c>
      <c r="I10" s="29">
        <v>14.96</v>
      </c>
      <c r="J10" s="49">
        <f>I10/H10</f>
        <v>1</v>
      </c>
    </row>
    <row r="11" spans="1:10">
      <c r="A11" s="50"/>
      <c r="B11" s="21"/>
      <c r="C11" s="21" t="s">
        <v>16</v>
      </c>
      <c r="D11" s="23" t="s">
        <v>17</v>
      </c>
      <c r="E11" s="29" t="s">
        <v>15</v>
      </c>
      <c r="F11" s="29" t="s">
        <v>15</v>
      </c>
      <c r="G11" s="22" t="s">
        <v>26</v>
      </c>
      <c r="H11" s="33">
        <v>86.12</v>
      </c>
      <c r="I11" s="29">
        <v>86.12</v>
      </c>
      <c r="J11" s="49">
        <f t="shared" ref="J11:J18" si="0">I11/H11</f>
        <v>1</v>
      </c>
    </row>
    <row r="12" spans="1:10">
      <c r="A12" s="50"/>
      <c r="B12" s="21"/>
      <c r="C12" s="21" t="s">
        <v>18</v>
      </c>
      <c r="D12" s="23" t="s">
        <v>19</v>
      </c>
      <c r="E12" s="29" t="s">
        <v>15</v>
      </c>
      <c r="F12" s="29" t="s">
        <v>15</v>
      </c>
      <c r="G12" s="22" t="s">
        <v>26</v>
      </c>
      <c r="H12" s="33">
        <v>5053.82</v>
      </c>
      <c r="I12" s="29">
        <v>5053.82</v>
      </c>
      <c r="J12" s="49">
        <f t="shared" si="0"/>
        <v>1</v>
      </c>
    </row>
    <row r="13" spans="1:10">
      <c r="A13" s="51" t="s">
        <v>20</v>
      </c>
      <c r="B13" s="17"/>
      <c r="C13" s="24"/>
      <c r="D13" s="25" t="s">
        <v>21</v>
      </c>
      <c r="E13" s="27">
        <f>E14</f>
        <v>67496</v>
      </c>
      <c r="F13" s="27">
        <f>F14</f>
        <v>67496</v>
      </c>
      <c r="G13" s="19">
        <f>F13/E13</f>
        <v>1</v>
      </c>
      <c r="H13" s="27">
        <f>H14</f>
        <v>67496</v>
      </c>
      <c r="I13" s="27">
        <f>I14</f>
        <v>67496</v>
      </c>
      <c r="J13" s="46">
        <f t="shared" si="0"/>
        <v>1</v>
      </c>
    </row>
    <row r="14" spans="1:10">
      <c r="A14" s="52"/>
      <c r="B14" s="7" t="s">
        <v>22</v>
      </c>
      <c r="C14" s="6"/>
      <c r="D14" s="8" t="s">
        <v>23</v>
      </c>
      <c r="E14" s="30">
        <f>E15</f>
        <v>67496</v>
      </c>
      <c r="F14" s="30">
        <f>F15</f>
        <v>67496</v>
      </c>
      <c r="G14" s="20">
        <f>F14/E14</f>
        <v>1</v>
      </c>
      <c r="H14" s="30">
        <f>SUM(H16:H18)</f>
        <v>67496</v>
      </c>
      <c r="I14" s="30">
        <f>SUM(I16:I18)</f>
        <v>67496</v>
      </c>
      <c r="J14" s="48">
        <f t="shared" si="0"/>
        <v>1</v>
      </c>
    </row>
    <row r="15" spans="1:10" ht="76.5">
      <c r="A15" s="52"/>
      <c r="B15" s="7"/>
      <c r="C15" s="9">
        <v>2010</v>
      </c>
      <c r="D15" s="10" t="s">
        <v>14</v>
      </c>
      <c r="E15" s="31">
        <v>67496</v>
      </c>
      <c r="F15" s="31">
        <v>67496</v>
      </c>
      <c r="G15" s="22">
        <f>F15/E15</f>
        <v>1</v>
      </c>
      <c r="H15" s="30" t="s">
        <v>15</v>
      </c>
      <c r="I15" s="30" t="s">
        <v>15</v>
      </c>
      <c r="J15" s="20" t="s">
        <v>15</v>
      </c>
    </row>
    <row r="16" spans="1:10" ht="25.5">
      <c r="A16" s="52"/>
      <c r="B16" s="7"/>
      <c r="C16" s="42">
        <v>4010</v>
      </c>
      <c r="D16" s="41" t="s">
        <v>41</v>
      </c>
      <c r="E16" s="30" t="s">
        <v>15</v>
      </c>
      <c r="F16" s="30" t="s">
        <v>15</v>
      </c>
      <c r="G16" s="20" t="s">
        <v>15</v>
      </c>
      <c r="H16" s="31">
        <v>56319.31</v>
      </c>
      <c r="I16" s="31">
        <f>H16</f>
        <v>56319.31</v>
      </c>
      <c r="J16" s="49">
        <f t="shared" si="0"/>
        <v>1</v>
      </c>
    </row>
    <row r="17" spans="1:10" ht="12.75" customHeight="1">
      <c r="A17" s="52"/>
      <c r="B17" s="7"/>
      <c r="C17" s="42">
        <v>4110</v>
      </c>
      <c r="D17" s="37" t="s">
        <v>24</v>
      </c>
      <c r="E17" s="30" t="s">
        <v>15</v>
      </c>
      <c r="F17" s="30" t="s">
        <v>15</v>
      </c>
      <c r="G17" s="20" t="s">
        <v>15</v>
      </c>
      <c r="H17" s="31">
        <v>9787.8700000000008</v>
      </c>
      <c r="I17" s="31">
        <f t="shared" ref="I17:I18" si="1">H17</f>
        <v>9787.8700000000008</v>
      </c>
      <c r="J17" s="49">
        <f t="shared" si="0"/>
        <v>1</v>
      </c>
    </row>
    <row r="18" spans="1:10">
      <c r="A18" s="52"/>
      <c r="B18" s="7"/>
      <c r="C18" s="42">
        <v>4120</v>
      </c>
      <c r="D18" s="37" t="s">
        <v>25</v>
      </c>
      <c r="E18" s="30" t="s">
        <v>15</v>
      </c>
      <c r="F18" s="30" t="s">
        <v>15</v>
      </c>
      <c r="G18" s="20" t="s">
        <v>15</v>
      </c>
      <c r="H18" s="31">
        <v>1388.82</v>
      </c>
      <c r="I18" s="31">
        <f t="shared" si="1"/>
        <v>1388.82</v>
      </c>
      <c r="J18" s="49">
        <f t="shared" si="0"/>
        <v>1</v>
      </c>
    </row>
    <row r="19" spans="1:10" ht="48" customHeight="1">
      <c r="A19" s="51">
        <v>751</v>
      </c>
      <c r="B19" s="17"/>
      <c r="C19" s="17"/>
      <c r="D19" s="26" t="s">
        <v>28</v>
      </c>
      <c r="E19" s="27">
        <f>E20</f>
        <v>1202</v>
      </c>
      <c r="F19" s="27">
        <f t="shared" ref="F19:J19" si="2">F20</f>
        <v>1202</v>
      </c>
      <c r="G19" s="27">
        <f t="shared" si="2"/>
        <v>1</v>
      </c>
      <c r="H19" s="27">
        <f t="shared" si="2"/>
        <v>1202</v>
      </c>
      <c r="I19" s="27">
        <f t="shared" si="2"/>
        <v>1202</v>
      </c>
      <c r="J19" s="54">
        <f t="shared" si="2"/>
        <v>1</v>
      </c>
    </row>
    <row r="20" spans="1:10" ht="38.25">
      <c r="A20" s="52"/>
      <c r="B20" s="7">
        <v>75101</v>
      </c>
      <c r="C20" s="7"/>
      <c r="D20" s="11" t="s">
        <v>29</v>
      </c>
      <c r="E20" s="30">
        <f>E21</f>
        <v>1202</v>
      </c>
      <c r="F20" s="30">
        <f>F21</f>
        <v>1202</v>
      </c>
      <c r="G20" s="20">
        <f>F20/E20</f>
        <v>1</v>
      </c>
      <c r="H20" s="30">
        <f>SUM(H22:H24)</f>
        <v>1202</v>
      </c>
      <c r="I20" s="30">
        <f>SUM(I22:I24)</f>
        <v>1202</v>
      </c>
      <c r="J20" s="48">
        <f>I20/H20</f>
        <v>1</v>
      </c>
    </row>
    <row r="21" spans="1:10" ht="76.5">
      <c r="A21" s="53"/>
      <c r="B21" s="9"/>
      <c r="C21" s="9">
        <v>2010</v>
      </c>
      <c r="D21" s="10" t="s">
        <v>14</v>
      </c>
      <c r="E21" s="31">
        <v>1202</v>
      </c>
      <c r="F21" s="31">
        <v>1202</v>
      </c>
      <c r="G21" s="22">
        <f>F21/E21</f>
        <v>1</v>
      </c>
      <c r="H21" s="31" t="s">
        <v>15</v>
      </c>
      <c r="I21" s="31" t="s">
        <v>15</v>
      </c>
      <c r="J21" s="49" t="s">
        <v>15</v>
      </c>
    </row>
    <row r="22" spans="1:10">
      <c r="A22" s="53"/>
      <c r="B22" s="9"/>
      <c r="C22" s="9">
        <v>4110</v>
      </c>
      <c r="D22" s="10" t="s">
        <v>24</v>
      </c>
      <c r="E22" s="30" t="s">
        <v>15</v>
      </c>
      <c r="F22" s="30" t="s">
        <v>15</v>
      </c>
      <c r="G22" s="20" t="s">
        <v>15</v>
      </c>
      <c r="H22" s="31">
        <v>174.34</v>
      </c>
      <c r="I22" s="31">
        <v>174.34</v>
      </c>
      <c r="J22" s="49">
        <v>0</v>
      </c>
    </row>
    <row r="23" spans="1:10">
      <c r="A23" s="53"/>
      <c r="B23" s="9"/>
      <c r="C23" s="42">
        <v>4120</v>
      </c>
      <c r="D23" s="37" t="s">
        <v>25</v>
      </c>
      <c r="E23" s="30" t="s">
        <v>15</v>
      </c>
      <c r="F23" s="30" t="s">
        <v>15</v>
      </c>
      <c r="G23" s="20" t="s">
        <v>15</v>
      </c>
      <c r="H23" s="31">
        <v>24.56</v>
      </c>
      <c r="I23" s="31">
        <v>24.56</v>
      </c>
      <c r="J23" s="49">
        <f t="shared" ref="J23" si="3">I23/H23</f>
        <v>1</v>
      </c>
    </row>
    <row r="24" spans="1:10" ht="25.5">
      <c r="A24" s="53"/>
      <c r="B24" s="9"/>
      <c r="C24" s="9">
        <v>4170</v>
      </c>
      <c r="D24" s="10" t="s">
        <v>30</v>
      </c>
      <c r="E24" s="30"/>
      <c r="F24" s="30"/>
      <c r="G24" s="20"/>
      <c r="H24" s="31">
        <v>1003.1</v>
      </c>
      <c r="I24" s="31">
        <v>1003.1</v>
      </c>
      <c r="J24" s="49">
        <f t="shared" ref="J24" si="4">I24/H24</f>
        <v>1</v>
      </c>
    </row>
    <row r="25" spans="1:10">
      <c r="A25" s="51">
        <v>752</v>
      </c>
      <c r="B25" s="17"/>
      <c r="C25" s="17"/>
      <c r="D25" s="26" t="s">
        <v>31</v>
      </c>
      <c r="E25" s="27">
        <f>E26</f>
        <v>200</v>
      </c>
      <c r="F25" s="27">
        <f>F26</f>
        <v>200</v>
      </c>
      <c r="G25" s="19">
        <f>F25/E25</f>
        <v>1</v>
      </c>
      <c r="H25" s="27">
        <f>H26</f>
        <v>200</v>
      </c>
      <c r="I25" s="27">
        <f>I26</f>
        <v>200</v>
      </c>
      <c r="J25" s="46">
        <v>1</v>
      </c>
    </row>
    <row r="26" spans="1:10">
      <c r="A26" s="52"/>
      <c r="B26" s="7">
        <v>75212</v>
      </c>
      <c r="C26" s="7"/>
      <c r="D26" s="11" t="s">
        <v>39</v>
      </c>
      <c r="E26" s="30">
        <f>E27</f>
        <v>200</v>
      </c>
      <c r="F26" s="30">
        <f>F27</f>
        <v>200</v>
      </c>
      <c r="G26" s="20">
        <f>F26/E26</f>
        <v>1</v>
      </c>
      <c r="H26" s="30">
        <f>H28</f>
        <v>200</v>
      </c>
      <c r="I26" s="30">
        <f>I28</f>
        <v>200</v>
      </c>
      <c r="J26" s="55">
        <v>1</v>
      </c>
    </row>
    <row r="27" spans="1:10" ht="76.5">
      <c r="A27" s="53"/>
      <c r="B27" s="9"/>
      <c r="C27" s="9">
        <v>2010</v>
      </c>
      <c r="D27" s="10" t="s">
        <v>14</v>
      </c>
      <c r="E27" s="31">
        <v>200</v>
      </c>
      <c r="F27" s="31">
        <v>200</v>
      </c>
      <c r="G27" s="22">
        <f>F27/E27</f>
        <v>1</v>
      </c>
      <c r="H27" s="31" t="s">
        <v>15</v>
      </c>
      <c r="I27" s="31" t="s">
        <v>15</v>
      </c>
      <c r="J27" s="49" t="s">
        <v>26</v>
      </c>
    </row>
    <row r="28" spans="1:10">
      <c r="A28" s="53"/>
      <c r="B28" s="9"/>
      <c r="C28" s="9">
        <v>4210</v>
      </c>
      <c r="D28" s="10" t="s">
        <v>27</v>
      </c>
      <c r="E28" s="31" t="s">
        <v>15</v>
      </c>
      <c r="F28" s="31" t="s">
        <v>15</v>
      </c>
      <c r="G28" s="22" t="s">
        <v>26</v>
      </c>
      <c r="H28" s="31">
        <v>200</v>
      </c>
      <c r="I28" s="31">
        <v>200</v>
      </c>
      <c r="J28" s="49">
        <f>I28/H28</f>
        <v>1</v>
      </c>
    </row>
    <row r="29" spans="1:10" ht="25.5">
      <c r="A29" s="51">
        <v>754</v>
      </c>
      <c r="B29" s="17"/>
      <c r="C29" s="17"/>
      <c r="D29" s="26" t="s">
        <v>32</v>
      </c>
      <c r="E29" s="27">
        <f>E30</f>
        <v>1000</v>
      </c>
      <c r="F29" s="27">
        <f>F30</f>
        <v>1000</v>
      </c>
      <c r="G29" s="19">
        <f>F29/E29</f>
        <v>1</v>
      </c>
      <c r="H29" s="27">
        <f>H30</f>
        <v>1000</v>
      </c>
      <c r="I29" s="27">
        <f>I30</f>
        <v>1000</v>
      </c>
      <c r="J29" s="46">
        <f>I29/H29</f>
        <v>1</v>
      </c>
    </row>
    <row r="30" spans="1:10">
      <c r="A30" s="52"/>
      <c r="B30" s="7">
        <v>75414</v>
      </c>
      <c r="C30" s="7"/>
      <c r="D30" s="11" t="s">
        <v>33</v>
      </c>
      <c r="E30" s="30">
        <f>E31</f>
        <v>1000</v>
      </c>
      <c r="F30" s="30">
        <f>F31</f>
        <v>1000</v>
      </c>
      <c r="G30" s="20">
        <f>F30/E30</f>
        <v>1</v>
      </c>
      <c r="H30" s="30">
        <f>H32+H33</f>
        <v>1000</v>
      </c>
      <c r="I30" s="30">
        <f>I32+I33</f>
        <v>1000</v>
      </c>
      <c r="J30" s="48">
        <f>I30/H30</f>
        <v>1</v>
      </c>
    </row>
    <row r="31" spans="1:10" ht="76.5">
      <c r="A31" s="53"/>
      <c r="B31" s="9"/>
      <c r="C31" s="9">
        <v>2010</v>
      </c>
      <c r="D31" s="10" t="s">
        <v>14</v>
      </c>
      <c r="E31" s="31">
        <v>1000</v>
      </c>
      <c r="F31" s="31">
        <v>1000</v>
      </c>
      <c r="G31" s="22">
        <f>F31/E31</f>
        <v>1</v>
      </c>
      <c r="H31" s="31" t="s">
        <v>15</v>
      </c>
      <c r="I31" s="31" t="s">
        <v>15</v>
      </c>
      <c r="J31" s="49" t="s">
        <v>15</v>
      </c>
    </row>
    <row r="32" spans="1:10">
      <c r="A32" s="53"/>
      <c r="B32" s="9"/>
      <c r="C32" s="9">
        <v>4210</v>
      </c>
      <c r="D32" s="10" t="s">
        <v>27</v>
      </c>
      <c r="E32" s="31" t="s">
        <v>15</v>
      </c>
      <c r="F32" s="31" t="s">
        <v>15</v>
      </c>
      <c r="G32" s="22" t="s">
        <v>26</v>
      </c>
      <c r="H32" s="31">
        <v>596.29999999999995</v>
      </c>
      <c r="I32" s="31">
        <v>596.29999999999995</v>
      </c>
      <c r="J32" s="49">
        <f>I32/H32</f>
        <v>1</v>
      </c>
    </row>
    <row r="33" spans="1:10" ht="38.25">
      <c r="A33" s="53"/>
      <c r="B33" s="9"/>
      <c r="C33" s="9">
        <v>4700</v>
      </c>
      <c r="D33" s="72" t="s">
        <v>50</v>
      </c>
      <c r="E33" s="31" t="s">
        <v>15</v>
      </c>
      <c r="F33" s="31" t="s">
        <v>15</v>
      </c>
      <c r="G33" s="22" t="s">
        <v>26</v>
      </c>
      <c r="H33" s="31">
        <v>403.7</v>
      </c>
      <c r="I33" s="31">
        <v>403.7</v>
      </c>
      <c r="J33" s="49">
        <f>I33/H33</f>
        <v>1</v>
      </c>
    </row>
    <row r="34" spans="1:10">
      <c r="A34" s="51">
        <v>801</v>
      </c>
      <c r="B34" s="17"/>
      <c r="C34" s="17"/>
      <c r="D34" s="26" t="s">
        <v>42</v>
      </c>
      <c r="E34" s="27">
        <f>E35+E38</f>
        <v>48167.8</v>
      </c>
      <c r="F34" s="27">
        <f>F35+F38</f>
        <v>44988.61</v>
      </c>
      <c r="G34" s="19">
        <f>F34/E34</f>
        <v>0.93399760836077206</v>
      </c>
      <c r="H34" s="27">
        <f>H35+H38</f>
        <v>48167.8</v>
      </c>
      <c r="I34" s="27">
        <f>I35+I38</f>
        <v>44988.61</v>
      </c>
      <c r="J34" s="46">
        <f>I34/H34</f>
        <v>0.93399760836077206</v>
      </c>
    </row>
    <row r="35" spans="1:10">
      <c r="A35" s="53"/>
      <c r="B35" s="7">
        <v>80101</v>
      </c>
      <c r="C35" s="9"/>
      <c r="D35" s="39" t="s">
        <v>43</v>
      </c>
      <c r="E35" s="30">
        <f>E36</f>
        <v>33018.300000000003</v>
      </c>
      <c r="F35" s="30">
        <f>F36</f>
        <v>32435.41</v>
      </c>
      <c r="G35" s="40">
        <f>G36</f>
        <v>0.98234645635904927</v>
      </c>
      <c r="H35" s="30">
        <f>SUM(H37:H37)</f>
        <v>33018.300000000003</v>
      </c>
      <c r="I35" s="30">
        <f>SUM(I37:I37)</f>
        <v>32435.41</v>
      </c>
      <c r="J35" s="48">
        <f>I35/H35</f>
        <v>0.98234645635904927</v>
      </c>
    </row>
    <row r="36" spans="1:10" ht="76.5">
      <c r="A36" s="53"/>
      <c r="B36" s="9"/>
      <c r="C36" s="9">
        <v>2010</v>
      </c>
      <c r="D36" s="10" t="s">
        <v>14</v>
      </c>
      <c r="E36" s="31">
        <v>33018.300000000003</v>
      </c>
      <c r="F36" s="31">
        <v>32435.41</v>
      </c>
      <c r="G36" s="22">
        <f>F36/E36</f>
        <v>0.98234645635904927</v>
      </c>
      <c r="H36" s="31" t="s">
        <v>15</v>
      </c>
      <c r="I36" s="31" t="s">
        <v>15</v>
      </c>
      <c r="J36" s="49" t="s">
        <v>26</v>
      </c>
    </row>
    <row r="37" spans="1:10" ht="25.5">
      <c r="A37" s="53"/>
      <c r="B37" s="9"/>
      <c r="C37" s="9">
        <v>4240</v>
      </c>
      <c r="D37" s="10" t="s">
        <v>47</v>
      </c>
      <c r="E37" s="31" t="s">
        <v>15</v>
      </c>
      <c r="F37" s="31" t="s">
        <v>15</v>
      </c>
      <c r="G37" s="22" t="s">
        <v>26</v>
      </c>
      <c r="H37" s="31">
        <v>33018.300000000003</v>
      </c>
      <c r="I37" s="31">
        <v>32435.41</v>
      </c>
      <c r="J37" s="49">
        <f>I37/H37</f>
        <v>0.98234645635904927</v>
      </c>
    </row>
    <row r="38" spans="1:10">
      <c r="A38" s="53"/>
      <c r="B38" s="7">
        <v>80110</v>
      </c>
      <c r="C38" s="9"/>
      <c r="D38" s="38" t="s">
        <v>44</v>
      </c>
      <c r="E38" s="30">
        <f>E39</f>
        <v>15149.5</v>
      </c>
      <c r="F38" s="30">
        <f>F39</f>
        <v>12553.2</v>
      </c>
      <c r="G38" s="40">
        <f>G39</f>
        <v>0.82862140664708406</v>
      </c>
      <c r="H38" s="30">
        <f>H40</f>
        <v>15149.5</v>
      </c>
      <c r="I38" s="30">
        <f>I40</f>
        <v>12553.2</v>
      </c>
      <c r="J38" s="48">
        <f>I38/H38</f>
        <v>0.82862140664708406</v>
      </c>
    </row>
    <row r="39" spans="1:10" ht="76.5">
      <c r="A39" s="53"/>
      <c r="B39" s="9"/>
      <c r="C39" s="9">
        <v>2010</v>
      </c>
      <c r="D39" s="10" t="s">
        <v>14</v>
      </c>
      <c r="E39" s="31">
        <v>15149.5</v>
      </c>
      <c r="F39" s="31">
        <v>12553.2</v>
      </c>
      <c r="G39" s="22">
        <f>F39/E39</f>
        <v>0.82862140664708406</v>
      </c>
      <c r="H39" s="31" t="s">
        <v>15</v>
      </c>
      <c r="I39" s="31" t="s">
        <v>15</v>
      </c>
      <c r="J39" s="49" t="s">
        <v>26</v>
      </c>
    </row>
    <row r="40" spans="1:10" ht="25.5">
      <c r="A40" s="53"/>
      <c r="B40" s="9"/>
      <c r="C40" s="9">
        <v>4240</v>
      </c>
      <c r="D40" s="10" t="s">
        <v>47</v>
      </c>
      <c r="E40" s="31" t="s">
        <v>15</v>
      </c>
      <c r="F40" s="31" t="s">
        <v>15</v>
      </c>
      <c r="G40" s="22" t="s">
        <v>26</v>
      </c>
      <c r="H40" s="31">
        <v>15149.5</v>
      </c>
      <c r="I40" s="31">
        <v>12553.2</v>
      </c>
      <c r="J40" s="49">
        <f>I40/H40</f>
        <v>0.82862140664708406</v>
      </c>
    </row>
    <row r="41" spans="1:10">
      <c r="A41" s="51">
        <v>852</v>
      </c>
      <c r="B41" s="17"/>
      <c r="C41" s="17"/>
      <c r="D41" s="26" t="s">
        <v>34</v>
      </c>
      <c r="E41" s="27">
        <f>E42+E45</f>
        <v>30334</v>
      </c>
      <c r="F41" s="27">
        <f>F42+F45</f>
        <v>28829.87</v>
      </c>
      <c r="G41" s="43">
        <f>F41/E41</f>
        <v>0.95041438649700005</v>
      </c>
      <c r="H41" s="27">
        <f>H42+H45</f>
        <v>30334</v>
      </c>
      <c r="I41" s="27">
        <f>I42+I45</f>
        <v>28829.87</v>
      </c>
      <c r="J41" s="43">
        <f>I41/H41</f>
        <v>0.95041438649700005</v>
      </c>
    </row>
    <row r="42" spans="1:10" ht="89.25">
      <c r="A42" s="57"/>
      <c r="B42" s="7">
        <v>85213</v>
      </c>
      <c r="C42" s="5"/>
      <c r="D42" s="11" t="s">
        <v>36</v>
      </c>
      <c r="E42" s="30">
        <f>E43</f>
        <v>23868</v>
      </c>
      <c r="F42" s="30">
        <f>F43</f>
        <v>23006.639999999999</v>
      </c>
      <c r="G42" s="20">
        <f>F42/E42</f>
        <v>0.96391151332327796</v>
      </c>
      <c r="H42" s="30">
        <f>H44</f>
        <v>23868</v>
      </c>
      <c r="I42" s="30">
        <f>I44</f>
        <v>23006.639999999999</v>
      </c>
      <c r="J42" s="56">
        <f>I42/H42</f>
        <v>0.96391151332327796</v>
      </c>
    </row>
    <row r="43" spans="1:10" ht="76.5">
      <c r="A43" s="53"/>
      <c r="B43" s="9"/>
      <c r="C43" s="9">
        <v>2010</v>
      </c>
      <c r="D43" s="10" t="s">
        <v>14</v>
      </c>
      <c r="E43" s="35">
        <v>23868</v>
      </c>
      <c r="F43" s="31">
        <v>23006.639999999999</v>
      </c>
      <c r="G43" s="22">
        <f>F43/E43</f>
        <v>0.96391151332327796</v>
      </c>
      <c r="H43" s="32" t="s">
        <v>15</v>
      </c>
      <c r="I43" s="31" t="s">
        <v>15</v>
      </c>
      <c r="J43" s="49" t="s">
        <v>15</v>
      </c>
    </row>
    <row r="44" spans="1:10">
      <c r="A44" s="53"/>
      <c r="B44" s="9"/>
      <c r="C44" s="9">
        <v>4130</v>
      </c>
      <c r="D44" s="10" t="s">
        <v>37</v>
      </c>
      <c r="E44" s="31" t="s">
        <v>15</v>
      </c>
      <c r="F44" s="31" t="s">
        <v>15</v>
      </c>
      <c r="G44" s="22" t="s">
        <v>26</v>
      </c>
      <c r="H44" s="31">
        <v>23868</v>
      </c>
      <c r="I44" s="31">
        <v>23006.639999999999</v>
      </c>
      <c r="J44" s="49">
        <f>I44/H44</f>
        <v>0.96391151332327796</v>
      </c>
    </row>
    <row r="45" spans="1:10">
      <c r="A45" s="53"/>
      <c r="B45" s="7">
        <v>85215</v>
      </c>
      <c r="C45" s="9"/>
      <c r="D45" s="11" t="s">
        <v>49</v>
      </c>
      <c r="E45" s="30">
        <f>E46</f>
        <v>6466</v>
      </c>
      <c r="F45" s="30">
        <f>F46</f>
        <v>5823.23</v>
      </c>
      <c r="G45" s="20">
        <f>F45/E45</f>
        <v>0.90059232910609333</v>
      </c>
      <c r="H45" s="30">
        <f>H47</f>
        <v>6466</v>
      </c>
      <c r="I45" s="30">
        <f>I47</f>
        <v>5823.23</v>
      </c>
      <c r="J45" s="48">
        <f>I45/H45</f>
        <v>0.90059232910609333</v>
      </c>
    </row>
    <row r="46" spans="1:10" ht="75" customHeight="1">
      <c r="A46" s="53"/>
      <c r="B46" s="9"/>
      <c r="C46" s="9">
        <v>2010</v>
      </c>
      <c r="D46" s="10" t="s">
        <v>14</v>
      </c>
      <c r="E46" s="31">
        <v>6466</v>
      </c>
      <c r="F46" s="31">
        <v>5823.23</v>
      </c>
      <c r="G46" s="22">
        <f>F46/E46</f>
        <v>0.90059232910609333</v>
      </c>
      <c r="H46" s="31" t="s">
        <v>15</v>
      </c>
      <c r="I46" s="31" t="s">
        <v>15</v>
      </c>
      <c r="J46" s="49" t="s">
        <v>15</v>
      </c>
    </row>
    <row r="47" spans="1:10" ht="14.25" customHeight="1">
      <c r="A47" s="53"/>
      <c r="B47" s="9"/>
      <c r="C47" s="9">
        <v>3110</v>
      </c>
      <c r="D47" s="10" t="s">
        <v>35</v>
      </c>
      <c r="E47" s="31" t="s">
        <v>15</v>
      </c>
      <c r="F47" s="31" t="s">
        <v>15</v>
      </c>
      <c r="G47" s="22" t="s">
        <v>15</v>
      </c>
      <c r="H47" s="31">
        <v>6466</v>
      </c>
      <c r="I47" s="31">
        <v>5823.23</v>
      </c>
      <c r="J47" s="49">
        <f>I47/H47</f>
        <v>0.90059232910609333</v>
      </c>
    </row>
    <row r="48" spans="1:10" ht="14.25" customHeight="1">
      <c r="A48" s="17">
        <v>855</v>
      </c>
      <c r="B48" s="17"/>
      <c r="C48" s="17"/>
      <c r="D48" s="17" t="s">
        <v>53</v>
      </c>
      <c r="E48" s="93">
        <f>E49+E56+E61</f>
        <v>3586249</v>
      </c>
      <c r="F48" s="92">
        <f>F49+F56+F61</f>
        <v>3579052.91</v>
      </c>
      <c r="G48" s="43">
        <f>F48/E48</f>
        <v>0.99799342153877213</v>
      </c>
      <c r="H48" s="93">
        <f>H49+H56+H61</f>
        <v>3586249</v>
      </c>
      <c r="I48" s="93">
        <f>I49+I56+I61</f>
        <v>3579052.91</v>
      </c>
      <c r="J48" s="43">
        <f>J49+J56+J61</f>
        <v>1.9968859998470765</v>
      </c>
    </row>
    <row r="49" spans="1:10" ht="14.25" customHeight="1">
      <c r="A49" s="64"/>
      <c r="B49" s="69">
        <v>85501</v>
      </c>
      <c r="C49" s="65"/>
      <c r="D49" s="38" t="s">
        <v>54</v>
      </c>
      <c r="E49" s="70">
        <f>E50</f>
        <v>2288725</v>
      </c>
      <c r="F49" s="70">
        <f t="shared" ref="F49" si="5">F50</f>
        <v>2281597.91</v>
      </c>
      <c r="G49" s="71">
        <f>F49/E49</f>
        <v>0.99688599984707649</v>
      </c>
      <c r="H49" s="70">
        <f>SUM(H51:H55)</f>
        <v>2288725</v>
      </c>
      <c r="I49" s="70">
        <f>SUM(I51:I55)</f>
        <v>2281597.91</v>
      </c>
      <c r="J49" s="71">
        <f>I49/H49</f>
        <v>0.99688599984707649</v>
      </c>
    </row>
    <row r="50" spans="1:10" ht="76.5">
      <c r="A50" s="64"/>
      <c r="B50" s="65"/>
      <c r="C50" s="9">
        <v>2060</v>
      </c>
      <c r="D50" s="10" t="s">
        <v>14</v>
      </c>
      <c r="E50" s="66">
        <v>2288725</v>
      </c>
      <c r="F50" s="66">
        <v>2281597.91</v>
      </c>
      <c r="G50" s="67">
        <f>F50/E50</f>
        <v>0.99688599984707649</v>
      </c>
      <c r="H50" s="31" t="s">
        <v>15</v>
      </c>
      <c r="I50" s="31" t="s">
        <v>15</v>
      </c>
      <c r="J50" s="22" t="s">
        <v>15</v>
      </c>
    </row>
    <row r="51" spans="1:10">
      <c r="A51" s="64"/>
      <c r="B51" s="65"/>
      <c r="C51" s="9">
        <v>3110</v>
      </c>
      <c r="D51" s="10" t="s">
        <v>35</v>
      </c>
      <c r="E51" s="31" t="s">
        <v>15</v>
      </c>
      <c r="F51" s="31" t="s">
        <v>15</v>
      </c>
      <c r="G51" s="31" t="s">
        <v>15</v>
      </c>
      <c r="H51" s="66">
        <v>2254703</v>
      </c>
      <c r="I51" s="66">
        <v>2252185.6000000001</v>
      </c>
      <c r="J51" s="90">
        <f>I51/H51</f>
        <v>0.99888348931100912</v>
      </c>
    </row>
    <row r="52" spans="1:10" ht="25.5">
      <c r="A52" s="64"/>
      <c r="B52" s="65"/>
      <c r="C52" s="42">
        <v>4010</v>
      </c>
      <c r="D52" s="41" t="s">
        <v>41</v>
      </c>
      <c r="E52" s="31" t="s">
        <v>15</v>
      </c>
      <c r="F52" s="31" t="s">
        <v>15</v>
      </c>
      <c r="G52" s="31" t="s">
        <v>15</v>
      </c>
      <c r="H52" s="66">
        <v>11923</v>
      </c>
      <c r="I52" s="66">
        <v>10446.56</v>
      </c>
      <c r="J52" s="90">
        <f t="shared" ref="J52:J55" si="6">I52/H52</f>
        <v>0.87616874947580303</v>
      </c>
    </row>
    <row r="53" spans="1:10">
      <c r="A53" s="64"/>
      <c r="B53" s="65"/>
      <c r="C53" s="42">
        <v>4110</v>
      </c>
      <c r="D53" s="37" t="s">
        <v>24</v>
      </c>
      <c r="E53" s="31" t="s">
        <v>15</v>
      </c>
      <c r="F53" s="31" t="s">
        <v>15</v>
      </c>
      <c r="G53" s="31" t="s">
        <v>15</v>
      </c>
      <c r="H53" s="66">
        <v>2139</v>
      </c>
      <c r="I53" s="66">
        <v>2113.02</v>
      </c>
      <c r="J53" s="90">
        <f t="shared" si="6"/>
        <v>0.98785413744740536</v>
      </c>
    </row>
    <row r="54" spans="1:10">
      <c r="A54" s="64"/>
      <c r="B54" s="65"/>
      <c r="C54" s="9">
        <v>4210</v>
      </c>
      <c r="D54" s="10" t="s">
        <v>27</v>
      </c>
      <c r="E54" s="31" t="s">
        <v>15</v>
      </c>
      <c r="F54" s="31" t="s">
        <v>15</v>
      </c>
      <c r="G54" s="31" t="s">
        <v>15</v>
      </c>
      <c r="H54" s="66">
        <v>3950</v>
      </c>
      <c r="I54" s="66">
        <v>3632.81</v>
      </c>
      <c r="J54" s="90">
        <f t="shared" si="6"/>
        <v>0.91969873417721515</v>
      </c>
    </row>
    <row r="55" spans="1:10">
      <c r="A55" s="64"/>
      <c r="B55" s="65"/>
      <c r="C55" s="9">
        <v>4300</v>
      </c>
      <c r="D55" s="10" t="s">
        <v>46</v>
      </c>
      <c r="E55" s="31" t="s">
        <v>15</v>
      </c>
      <c r="F55" s="31" t="s">
        <v>15</v>
      </c>
      <c r="G55" s="22" t="s">
        <v>15</v>
      </c>
      <c r="H55" s="66">
        <v>16010</v>
      </c>
      <c r="I55" s="66">
        <v>13219.92</v>
      </c>
      <c r="J55" s="90">
        <f t="shared" si="6"/>
        <v>0.8257289194253592</v>
      </c>
    </row>
    <row r="56" spans="1:10" ht="72.75" customHeight="1">
      <c r="A56" s="64"/>
      <c r="B56" s="69">
        <v>85502</v>
      </c>
      <c r="C56" s="65"/>
      <c r="D56" s="38" t="s">
        <v>55</v>
      </c>
      <c r="E56" s="70">
        <f>E57</f>
        <v>1297455</v>
      </c>
      <c r="F56" s="70">
        <f>F57</f>
        <v>1297455</v>
      </c>
      <c r="G56" s="91">
        <f>F56/E56</f>
        <v>1</v>
      </c>
      <c r="H56" s="70">
        <f>SUM(H58:H60)</f>
        <v>1297455</v>
      </c>
      <c r="I56" s="70">
        <f>SUM(I58:I60)</f>
        <v>1297455</v>
      </c>
      <c r="J56" s="94">
        <f>I56/H56</f>
        <v>1</v>
      </c>
    </row>
    <row r="57" spans="1:10" ht="76.5">
      <c r="A57" s="64"/>
      <c r="B57" s="65"/>
      <c r="C57" s="9">
        <v>2010</v>
      </c>
      <c r="D57" s="10" t="s">
        <v>14</v>
      </c>
      <c r="E57" s="66">
        <v>1297455</v>
      </c>
      <c r="F57" s="66">
        <v>1297455</v>
      </c>
      <c r="G57" s="67">
        <f>F57/E57</f>
        <v>1</v>
      </c>
      <c r="H57" s="31" t="s">
        <v>15</v>
      </c>
      <c r="I57" s="31" t="s">
        <v>15</v>
      </c>
      <c r="J57" s="22" t="s">
        <v>15</v>
      </c>
    </row>
    <row r="58" spans="1:10">
      <c r="A58" s="64"/>
      <c r="B58" s="65"/>
      <c r="C58" s="9">
        <v>3110</v>
      </c>
      <c r="D58" s="10" t="s">
        <v>35</v>
      </c>
      <c r="E58" s="31" t="s">
        <v>15</v>
      </c>
      <c r="F58" s="31" t="s">
        <v>15</v>
      </c>
      <c r="G58" s="22" t="s">
        <v>15</v>
      </c>
      <c r="H58" s="66">
        <v>1260186.51</v>
      </c>
      <c r="I58" s="66">
        <v>1260186.51</v>
      </c>
      <c r="J58" s="68">
        <f>I58/H58</f>
        <v>1</v>
      </c>
    </row>
    <row r="59" spans="1:10" ht="25.5">
      <c r="A59" s="64"/>
      <c r="B59" s="65"/>
      <c r="C59" s="42">
        <v>4010</v>
      </c>
      <c r="D59" s="41" t="s">
        <v>41</v>
      </c>
      <c r="E59" s="31" t="s">
        <v>15</v>
      </c>
      <c r="F59" s="31" t="s">
        <v>15</v>
      </c>
      <c r="G59" s="22" t="s">
        <v>15</v>
      </c>
      <c r="H59" s="66">
        <v>32324</v>
      </c>
      <c r="I59" s="66">
        <v>32324</v>
      </c>
      <c r="J59" s="68">
        <f t="shared" ref="J59:J60" si="7">I59/H59</f>
        <v>1</v>
      </c>
    </row>
    <row r="60" spans="1:10">
      <c r="A60" s="64"/>
      <c r="B60" s="65"/>
      <c r="C60" s="42">
        <v>4110</v>
      </c>
      <c r="D60" s="37" t="s">
        <v>24</v>
      </c>
      <c r="E60" s="31" t="s">
        <v>15</v>
      </c>
      <c r="F60" s="31" t="s">
        <v>15</v>
      </c>
      <c r="G60" s="22" t="s">
        <v>15</v>
      </c>
      <c r="H60" s="66">
        <v>4944.49</v>
      </c>
      <c r="I60" s="66">
        <v>4944.49</v>
      </c>
      <c r="J60" s="68">
        <f t="shared" si="7"/>
        <v>1</v>
      </c>
    </row>
    <row r="61" spans="1:10">
      <c r="A61" s="64"/>
      <c r="B61" s="69">
        <v>85503</v>
      </c>
      <c r="C61" s="65"/>
      <c r="D61" s="38" t="s">
        <v>56</v>
      </c>
      <c r="E61" s="70">
        <f>E62</f>
        <v>69</v>
      </c>
      <c r="F61" s="70">
        <f>F62</f>
        <v>0</v>
      </c>
      <c r="G61" s="91">
        <f>F61/E61</f>
        <v>0</v>
      </c>
      <c r="H61" s="70">
        <f>H63</f>
        <v>69</v>
      </c>
      <c r="I61" s="70">
        <f>I63</f>
        <v>0</v>
      </c>
      <c r="J61" s="94">
        <f>I61/H61</f>
        <v>0</v>
      </c>
    </row>
    <row r="62" spans="1:10" ht="76.5">
      <c r="A62" s="64"/>
      <c r="B62" s="65"/>
      <c r="C62" s="9">
        <v>2010</v>
      </c>
      <c r="D62" s="10" t="s">
        <v>14</v>
      </c>
      <c r="E62" s="66">
        <v>69</v>
      </c>
      <c r="F62" s="66">
        <v>0</v>
      </c>
      <c r="G62" s="67">
        <f>F62/E62</f>
        <v>0</v>
      </c>
      <c r="H62" s="31" t="s">
        <v>15</v>
      </c>
      <c r="I62" s="31" t="s">
        <v>15</v>
      </c>
      <c r="J62" s="22" t="s">
        <v>15</v>
      </c>
    </row>
    <row r="63" spans="1:10">
      <c r="A63" s="64"/>
      <c r="B63" s="65"/>
      <c r="C63" s="9">
        <v>3110</v>
      </c>
      <c r="D63" s="10" t="s">
        <v>35</v>
      </c>
      <c r="E63" s="31" t="s">
        <v>15</v>
      </c>
      <c r="F63" s="31" t="s">
        <v>15</v>
      </c>
      <c r="G63" s="22" t="s">
        <v>15</v>
      </c>
      <c r="H63" s="66">
        <v>69</v>
      </c>
      <c r="I63" s="66">
        <v>0</v>
      </c>
      <c r="J63" s="68">
        <f>I63/H63</f>
        <v>0</v>
      </c>
    </row>
    <row r="64" spans="1:10" ht="13.5" thickBot="1">
      <c r="A64" s="58"/>
      <c r="B64" s="59"/>
      <c r="C64" s="59"/>
      <c r="D64" s="60" t="s">
        <v>38</v>
      </c>
      <c r="E64" s="61">
        <f>E7+E13+E19+E25+E29+E41+E34+E48</f>
        <v>3739803.7</v>
      </c>
      <c r="F64" s="61">
        <f>F7+F13+F19+F25+F29+F41+F34+F48</f>
        <v>3727924.29</v>
      </c>
      <c r="G64" s="62">
        <f>F64/E64</f>
        <v>0.99682352044306488</v>
      </c>
      <c r="H64" s="61">
        <f>H7+H13+H19+H25+H29+H41+H34+H48</f>
        <v>3739803.7</v>
      </c>
      <c r="I64" s="61">
        <f>I7+I13+I19+I25+I29+I41+I34+I48</f>
        <v>3727924.29</v>
      </c>
      <c r="J64" s="63">
        <f>I64/H64</f>
        <v>0.99682352044306488</v>
      </c>
    </row>
  </sheetData>
  <mergeCells count="11">
    <mergeCell ref="H1:J1"/>
    <mergeCell ref="B5:B6"/>
    <mergeCell ref="I3:J3"/>
    <mergeCell ref="D3:H3"/>
    <mergeCell ref="D4:H4"/>
    <mergeCell ref="G2:J2"/>
    <mergeCell ref="A5:A6"/>
    <mergeCell ref="E5:G5"/>
    <mergeCell ref="H5:J5"/>
    <mergeCell ref="D5:D6"/>
    <mergeCell ref="C5:C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2017-03-30T07:42:32Z</cp:lastPrinted>
  <dcterms:created xsi:type="dcterms:W3CDTF">2012-07-19T11:48:26Z</dcterms:created>
  <dcterms:modified xsi:type="dcterms:W3CDTF">2018-03-13T09:30:21Z</dcterms:modified>
</cp:coreProperties>
</file>