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5330" windowHeight="8700"/>
  </bookViews>
  <sheets>
    <sheet name="zał_ 11 " sheetId="1" r:id="rId1"/>
  </sheets>
  <definedNames>
    <definedName name="_xlnm.Print_Area" localSheetId="0">'zał_ 11 '!$A$1:$M$32</definedName>
  </definedNames>
  <calcPr calcId="145621"/>
</workbook>
</file>

<file path=xl/calcChain.xml><?xml version="1.0" encoding="utf-8"?>
<calcChain xmlns="http://schemas.openxmlformats.org/spreadsheetml/2006/main">
  <c r="I20" i="1" l="1"/>
  <c r="H20" i="1"/>
  <c r="I30" i="1"/>
  <c r="F25" i="1"/>
  <c r="F26" i="1"/>
  <c r="F27" i="1"/>
  <c r="F29" i="1"/>
  <c r="F15" i="1"/>
  <c r="F13" i="1"/>
  <c r="F20" i="1" s="1"/>
  <c r="G30" i="1"/>
  <c r="G20" i="1"/>
  <c r="H30" i="1"/>
  <c r="G32" i="1" l="1"/>
  <c r="F30" i="1"/>
  <c r="I32" i="1"/>
  <c r="H32" i="1"/>
  <c r="F32" i="1" l="1"/>
</calcChain>
</file>

<file path=xl/sharedStrings.xml><?xml version="1.0" encoding="utf-8"?>
<sst xmlns="http://schemas.openxmlformats.org/spreadsheetml/2006/main" count="48" uniqueCount="44">
  <si>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</si>
  <si>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</si>
  <si>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</si>
  <si>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</si>
  <si>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</si>
  <si>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</si>
  <si>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</si>
  <si>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</si>
  <si>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</si>
  <si>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</si>
  <si>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</si>
  <si>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</si>
  <si>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</si>
  <si>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</si>
  <si>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</si>
  <si>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</si>
  <si>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</si>
  <si>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</si>
  <si>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</si>
  <si>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</si>
  <si>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</si>
  <si>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</si>
  <si>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</si>
  <si>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</si>
  <si>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</si>
  <si>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</si>
  <si>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</si>
  <si>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>Gospodarka ściekowa i ochrona wód</t>
  </si>
  <si>
    <t>Zmiana sposobu ogrzewania dla osób fizycznych, prawnych itd.</t>
  </si>
  <si>
    <t>przedmiotowa</t>
  </si>
  <si>
    <t xml:space="preserve">Zestawienie planowanych kwot dotacji udzielanych z budżetu gminy </t>
  </si>
  <si>
    <t>Środki przeznaczone na zmianę sposobu ogrzewania dla osób fizycznych, prawnych, wspólnot mieszk., przedsiębiorców-Uchwała RM VII/21/15 z 30.03.2015</t>
  </si>
  <si>
    <t>Środki przeznaczone na porządkowanie gospodarki ściekowej dla osób fizycznych, prawnych, wspólnot mieszk., przedsiębiorców-Uchwała RM VII/21/15 z 30.03.2015</t>
  </si>
  <si>
    <t>Środki na zadania w zakresie "Kultury i ochrony dóbr dziedzictwa narodowego"dla organizacji pożytku publicznego</t>
  </si>
  <si>
    <t>Załącznik nr 8 do projektu Uchwały Nr… Rady Miejskiej w Szczawnie-Zdroju z dnia …</t>
  </si>
  <si>
    <t>Gmina Czarny-Bór</t>
  </si>
  <si>
    <t>EKOMUZEUM WOKÓŁ TRÓJGARBU- etap II- sposób na ochronę i udostępnienie zasobów przyrodniczych masywu Trójgarbu i Chełmca</t>
  </si>
  <si>
    <t>Organizacje pożytku publicznego</t>
  </si>
  <si>
    <t>Dotacje na zadania w zakresie przeciwdziałania alkoholizmowi i innym patologiom społecznym</t>
  </si>
  <si>
    <t>Dotacja na prowadzenie Dziennego Domu Pobytu "Senior-Wigor"</t>
  </si>
  <si>
    <t>Stowarzyszenia działające na rzecz kultury</t>
  </si>
  <si>
    <t>Stowarzyszenia działające na rzecz kultury fizycznej i sportu</t>
  </si>
  <si>
    <t>Środki na organizację imprez w zakresie kultury fizycznej i sportu</t>
  </si>
  <si>
    <t>Miejska Komisja Urb.-Arch.- organ doradczy Burmistrza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</si>
</sst>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8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b/>
      <sz val="12"/>
      <name val="Calibri"/>
      <family val="2"/>
      <charset val="238"/>
    </font>
    <font>
      <b/>
      <u/>
      <sz val="10"/>
      <name val="Calibri"/>
      <family val="2"/>
      <charset val="238"/>
    </font>
    <font>
      <b/>
      <sz val="10"/>
      <name val="Calibri"/>
      <family val="2"/>
      <charset val="238"/>
    </font>
    <font>
      <b/>
      <i/>
      <sz val="10"/>
      <name val="Calibri"/>
      <family val="2"/>
      <charset val="238"/>
    </font>
    <font>
      <b/>
      <u/>
      <sz val="12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Calibri"/>
      <charset val="238"/>
    </font>
    <font>
      <sz val="11"/>
      <color theme="1"/>
      <name val="Czcionka tekstu podstawowego"/>
      <family val="2"/>
      <charset val="238"/>
    </font>
    <font>
      <sz val="10"/>
      <name val="Times New Roman"/>
      <family val="1"/>
      <charset val="238"/>
    </font>
    <font>
      <sz val="13"/>
      <color rgb="FF000000"/>
      <name val="Arial"/>
      <family val="2"/>
      <charset val="238"/>
    </font>
    <font>
      <b/>
      <sz val="14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9" fillId="0" borderId="0" applyNumberFormat="0" applyFill="0" applyBorder="0" applyAlignment="0" applyProtection="0">
      <alignment vertical="top"/>
    </xf>
    <xf numFmtId="0" fontId="1" fillId="0" borderId="0"/>
    <xf numFmtId="0" fontId="10" fillId="0" borderId="0"/>
    <xf numFmtId="0" fontId="9" fillId="0" borderId="0" applyNumberFormat="0" applyFill="0" applyBorder="0" applyAlignment="0" applyProtection="0">
      <alignment vertical="top"/>
    </xf>
    <xf numFmtId="0" fontId="11" fillId="0" borderId="0"/>
    <xf numFmtId="0" fontId="14" fillId="0" borderId="0"/>
    <xf numFmtId="0" fontId="9" fillId="0" borderId="0" applyNumberFormat="0" applyFill="0" applyBorder="0" applyAlignment="0" applyProtection="0">
      <alignment vertical="top"/>
    </xf>
    <xf numFmtId="9" fontId="11" fillId="0" borderId="0" applyFont="0" applyFill="0" applyBorder="0" applyAlignment="0" applyProtection="0"/>
    <xf numFmtId="44" fontId="12" fillId="0" borderId="0" applyFill="0" applyBorder="0" applyAlignment="0" applyProtection="0"/>
  </cellStyleXfs>
  <cellXfs count="59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/>
    </xf>
    <xf numFmtId="0" fontId="3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4" fontId="2" fillId="2" borderId="1" xfId="2" applyNumberFormat="1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/>
    </xf>
    <xf numFmtId="0" fontId="6" fillId="2" borderId="0" xfId="2" applyFont="1" applyFill="1" applyAlignment="1">
      <alignment horizontal="center"/>
    </xf>
    <xf numFmtId="0" fontId="6" fillId="2" borderId="2" xfId="2" applyFont="1" applyFill="1" applyBorder="1"/>
    <xf numFmtId="4" fontId="2" fillId="2" borderId="0" xfId="2" applyNumberFormat="1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5" fillId="2" borderId="3" xfId="2" applyFont="1" applyFill="1" applyBorder="1" applyAlignment="1">
      <alignment vertical="center"/>
    </xf>
    <xf numFmtId="0" fontId="6" fillId="2" borderId="4" xfId="2" applyFont="1" applyFill="1" applyBorder="1" applyAlignment="1">
      <alignment horizontal="center"/>
    </xf>
    <xf numFmtId="4" fontId="6" fillId="2" borderId="4" xfId="2" applyNumberFormat="1" applyFont="1" applyFill="1" applyBorder="1" applyAlignment="1">
      <alignment horizontal="center"/>
    </xf>
    <xf numFmtId="0" fontId="7" fillId="2" borderId="5" xfId="2" applyFont="1" applyFill="1" applyBorder="1" applyAlignment="1">
      <alignment horizontal="center"/>
    </xf>
    <xf numFmtId="0" fontId="6" fillId="2" borderId="0" xfId="2" applyFont="1" applyFill="1"/>
    <xf numFmtId="0" fontId="6" fillId="2" borderId="0" xfId="2" applyFont="1" applyFill="1" applyBorder="1"/>
    <xf numFmtId="0" fontId="6" fillId="2" borderId="0" xfId="2" applyFont="1" applyFill="1" applyBorder="1" applyAlignment="1">
      <alignment horizontal="center"/>
    </xf>
    <xf numFmtId="0" fontId="6" fillId="2" borderId="0" xfId="2" applyFont="1" applyFill="1" applyBorder="1" applyAlignment="1">
      <alignment wrapText="1"/>
    </xf>
    <xf numFmtId="4" fontId="6" fillId="2" borderId="0" xfId="2" applyNumberFormat="1" applyFont="1" applyFill="1" applyBorder="1" applyAlignment="1">
      <alignment horizontal="right"/>
    </xf>
    <xf numFmtId="0" fontId="7" fillId="2" borderId="0" xfId="2" applyFont="1" applyFill="1" applyBorder="1" applyAlignment="1">
      <alignment horizontal="center"/>
    </xf>
    <xf numFmtId="0" fontId="8" fillId="2" borderId="0" xfId="2" applyFont="1" applyFill="1" applyBorder="1"/>
    <xf numFmtId="0" fontId="2" fillId="2" borderId="6" xfId="2" applyFont="1" applyFill="1" applyBorder="1" applyAlignment="1">
      <alignment horizontal="center"/>
    </xf>
    <xf numFmtId="4" fontId="2" fillId="2" borderId="6" xfId="2" applyNumberFormat="1" applyFont="1" applyFill="1" applyBorder="1" applyAlignment="1">
      <alignment horizontal="center" wrapText="1"/>
    </xf>
    <xf numFmtId="0" fontId="3" fillId="2" borderId="6" xfId="2" applyFont="1" applyFill="1" applyBorder="1" applyAlignment="1">
      <alignment horizontal="center"/>
    </xf>
    <xf numFmtId="3" fontId="3" fillId="2" borderId="6" xfId="2" applyNumberFormat="1" applyFont="1" applyFill="1" applyBorder="1" applyAlignment="1">
      <alignment horizontal="center"/>
    </xf>
    <xf numFmtId="4" fontId="2" fillId="2" borderId="6" xfId="2" applyNumberFormat="1" applyFont="1" applyFill="1" applyBorder="1"/>
    <xf numFmtId="4" fontId="6" fillId="2" borderId="6" xfId="2" applyNumberFormat="1" applyFont="1" applyFill="1" applyBorder="1" applyAlignment="1">
      <alignment horizontal="right"/>
    </xf>
    <xf numFmtId="0" fontId="13" fillId="3" borderId="6" xfId="2" applyFont="1" applyFill="1" applyBorder="1"/>
    <xf numFmtId="0" fontId="2" fillId="2" borderId="6" xfId="2" applyFont="1" applyFill="1" applyBorder="1"/>
    <xf numFmtId="0" fontId="6" fillId="2" borderId="6" xfId="2" applyFont="1" applyFill="1" applyBorder="1"/>
    <xf numFmtId="0" fontId="6" fillId="2" borderId="6" xfId="2" applyFont="1" applyFill="1" applyBorder="1" applyAlignment="1">
      <alignment horizontal="center"/>
    </xf>
    <xf numFmtId="0" fontId="6" fillId="2" borderId="6" xfId="2" applyFont="1" applyFill="1" applyBorder="1" applyAlignment="1">
      <alignment wrapText="1"/>
    </xf>
    <xf numFmtId="0" fontId="2" fillId="2" borderId="7" xfId="2" applyFont="1" applyFill="1" applyBorder="1"/>
    <xf numFmtId="4" fontId="2" fillId="2" borderId="6" xfId="2" applyNumberFormat="1" applyFont="1" applyFill="1" applyBorder="1" applyAlignment="1">
      <alignment horizontal="right"/>
    </xf>
    <xf numFmtId="0" fontId="6" fillId="2" borderId="0" xfId="2" applyFont="1" applyFill="1" applyAlignment="1">
      <alignment horizontal="center" wrapText="1"/>
    </xf>
    <xf numFmtId="4" fontId="2" fillId="3" borderId="6" xfId="2" applyNumberFormat="1" applyFont="1" applyFill="1" applyBorder="1" applyAlignment="1">
      <alignment horizontal="right"/>
    </xf>
    <xf numFmtId="0" fontId="2" fillId="2" borderId="6" xfId="2" applyFont="1" applyFill="1" applyBorder="1" applyAlignment="1">
      <alignment horizontal="left"/>
    </xf>
    <xf numFmtId="0" fontId="4" fillId="2" borderId="0" xfId="2" applyFont="1" applyFill="1" applyAlignment="1"/>
    <xf numFmtId="4" fontId="2" fillId="3" borderId="6" xfId="2" applyNumberFormat="1" applyFont="1" applyFill="1" applyBorder="1"/>
    <xf numFmtId="4" fontId="2" fillId="2" borderId="6" xfId="2" applyNumberFormat="1" applyFont="1" applyFill="1" applyBorder="1" applyAlignment="1">
      <alignment horizontal="center"/>
    </xf>
    <xf numFmtId="0" fontId="2" fillId="2" borderId="6" xfId="2" applyFont="1" applyFill="1" applyBorder="1" applyAlignment="1">
      <alignment horizontal="right"/>
    </xf>
    <xf numFmtId="0" fontId="2" fillId="2" borderId="6" xfId="2" applyFont="1" applyFill="1" applyBorder="1" applyAlignment="1"/>
    <xf numFmtId="0" fontId="15" fillId="2" borderId="6" xfId="2" applyFont="1" applyFill="1" applyBorder="1" applyAlignment="1">
      <alignment horizontal="left" wrapText="1"/>
    </xf>
    <xf numFmtId="0" fontId="15" fillId="3" borderId="6" xfId="2" applyFont="1" applyFill="1" applyBorder="1" applyAlignment="1">
      <alignment horizontal="left" wrapText="1"/>
    </xf>
    <xf numFmtId="0" fontId="15" fillId="3" borderId="6" xfId="2" applyFont="1" applyFill="1" applyBorder="1" applyAlignment="1">
      <alignment horizontal="left"/>
    </xf>
    <xf numFmtId="0" fontId="15" fillId="2" borderId="6" xfId="2" applyFont="1" applyFill="1" applyBorder="1" applyAlignment="1">
      <alignment wrapText="1"/>
    </xf>
    <xf numFmtId="0" fontId="15" fillId="3" borderId="6" xfId="2" applyFont="1" applyFill="1" applyBorder="1" applyAlignment="1">
      <alignment wrapText="1"/>
    </xf>
    <xf numFmtId="0" fontId="15" fillId="2" borderId="6" xfId="2" applyFont="1" applyFill="1" applyBorder="1" applyAlignment="1">
      <alignment horizontal="left"/>
    </xf>
    <xf numFmtId="0" fontId="15" fillId="2" borderId="6" xfId="2" applyFont="1" applyFill="1" applyBorder="1"/>
    <xf numFmtId="0" fontId="4" fillId="2" borderId="1" xfId="2" applyFont="1" applyFill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16" fillId="0" borderId="0" xfId="0" applyFont="1" applyAlignment="1">
      <alignment horizontal="center"/>
    </xf>
    <xf numFmtId="0" fontId="17" fillId="2" borderId="0" xfId="2" applyFont="1" applyFill="1" applyAlignment="1">
      <alignment horizontal="center"/>
    </xf>
  </cellXfs>
  <cellStyles count="10">
    <cellStyle name="Normalny" xfId="0" builtinId="0"/>
    <cellStyle name="Normalny 2" xfId="1"/>
    <cellStyle name="Normalny 3" xfId="2"/>
    <cellStyle name="Normalny 4" xfId="3"/>
    <cellStyle name="Normalny 5" xfId="4"/>
    <cellStyle name="Normalny 6" xfId="5"/>
    <cellStyle name="Normalny 7" xfId="6"/>
    <cellStyle name="Normalny 8" xfId="7"/>
    <cellStyle name="Procentowy 2" xfId="8"/>
    <cellStyle name="Walutowy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tabSelected="1" view="pageBreakPreview" zoomScaleNormal="100" zoomScaleSheetLayoutView="100" workbookViewId="0">
      <selection activeCell="M9" sqref="M9"/>
    </sheetView>
  </sheetViews>
  <sheetFormatPr defaultColWidth="7.875" defaultRowHeight="12.75"/>
  <cols>
    <col min="1" max="1" width="7.875" style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39.75" customHeight="1">
      <c r="B1" s="57" t="s">
        <v>34</v>
      </c>
      <c r="C1" s="57"/>
      <c r="D1" s="57"/>
      <c r="E1" s="57"/>
      <c r="F1" s="57"/>
      <c r="G1" s="57"/>
      <c r="H1" s="57"/>
      <c r="I1" s="57"/>
      <c r="J1" s="57"/>
      <c r="K1" s="2"/>
      <c r="L1" s="2"/>
      <c r="M1" s="2"/>
    </row>
    <row r="2" spans="2:13" ht="25.5" customHeight="1">
      <c r="B2" s="58" t="s">
        <v>30</v>
      </c>
      <c r="C2" s="58"/>
      <c r="D2" s="58"/>
      <c r="E2" s="58"/>
      <c r="F2" s="58"/>
      <c r="G2" s="58"/>
      <c r="H2" s="58"/>
      <c r="I2" s="58"/>
      <c r="J2" s="58"/>
      <c r="K2" s="2"/>
      <c r="L2" s="2"/>
      <c r="M2" s="2"/>
    </row>
    <row r="3" spans="2:13" ht="15.75">
      <c r="B3" s="41"/>
      <c r="J3" s="4"/>
    </row>
    <row r="4" spans="2:13" ht="2.25" customHeight="1"/>
    <row r="5" spans="2:13" ht="2.25" customHeight="1"/>
    <row r="6" spans="2:13" s="5" customFormat="1" ht="26.85" customHeight="1">
      <c r="B6" s="25" t="s">
        <v>0</v>
      </c>
      <c r="C6" s="25" t="s">
        <v>1</v>
      </c>
      <c r="D6" s="25" t="s">
        <v>2</v>
      </c>
      <c r="E6" s="25" t="s">
        <v>3</v>
      </c>
      <c r="F6" s="26" t="s">
        <v>4</v>
      </c>
      <c r="G6" s="54"/>
      <c r="H6" s="55"/>
      <c r="I6" s="56"/>
      <c r="J6" s="25" t="s">
        <v>5</v>
      </c>
    </row>
    <row r="7" spans="2:13" s="5" customFormat="1">
      <c r="B7" s="25"/>
      <c r="C7" s="25"/>
      <c r="D7" s="25"/>
      <c r="E7" s="25"/>
      <c r="F7" s="26"/>
      <c r="G7" s="26" t="s">
        <v>29</v>
      </c>
      <c r="H7" s="26" t="s">
        <v>6</v>
      </c>
      <c r="I7" s="26" t="s">
        <v>7</v>
      </c>
      <c r="J7" s="25"/>
    </row>
    <row r="8" spans="2:13" s="6" customFormat="1" ht="14.25" customHeight="1">
      <c r="B8" s="27">
        <v>1</v>
      </c>
      <c r="C8" s="27">
        <v>2</v>
      </c>
      <c r="D8" s="27">
        <v>3</v>
      </c>
      <c r="E8" s="27">
        <v>4</v>
      </c>
      <c r="F8" s="28">
        <v>5</v>
      </c>
      <c r="G8" s="28">
        <v>6</v>
      </c>
      <c r="H8" s="28">
        <v>7</v>
      </c>
      <c r="I8" s="28">
        <v>8</v>
      </c>
      <c r="J8" s="27">
        <v>9</v>
      </c>
    </row>
    <row r="9" spans="2:13" s="7" customFormat="1" ht="15.75">
      <c r="B9" s="53" t="s">
        <v>10</v>
      </c>
      <c r="C9" s="53"/>
      <c r="D9" s="53"/>
      <c r="E9" s="53"/>
      <c r="F9" s="8"/>
      <c r="G9" s="8"/>
      <c r="H9" s="8"/>
      <c r="I9" s="8"/>
      <c r="J9" s="9"/>
    </row>
    <row r="10" spans="2:13" s="10" customFormat="1">
      <c r="B10" s="14"/>
      <c r="C10" s="15"/>
      <c r="D10" s="15"/>
      <c r="E10" s="15"/>
      <c r="F10" s="16"/>
      <c r="G10" s="16"/>
      <c r="H10" s="16"/>
      <c r="I10" s="16"/>
      <c r="J10" s="17"/>
      <c r="L10" s="38"/>
    </row>
    <row r="11" spans="2:13" s="10" customFormat="1" ht="38.25">
      <c r="B11" s="45">
        <v>630</v>
      </c>
      <c r="C11" s="44">
        <v>63003</v>
      </c>
      <c r="D11" s="44">
        <v>6619</v>
      </c>
      <c r="E11" s="51" t="s">
        <v>35</v>
      </c>
      <c r="F11" s="37">
        <v>70000</v>
      </c>
      <c r="G11" s="43"/>
      <c r="H11" s="43"/>
      <c r="I11" s="37">
        <v>70000</v>
      </c>
      <c r="J11" s="46" t="s">
        <v>36</v>
      </c>
      <c r="L11" s="38"/>
    </row>
    <row r="12" spans="2:13" s="10" customFormat="1" ht="25.5">
      <c r="B12" s="45">
        <v>710</v>
      </c>
      <c r="C12" s="44">
        <v>71004</v>
      </c>
      <c r="D12" s="44">
        <v>2310</v>
      </c>
      <c r="E12" s="50" t="s">
        <v>18</v>
      </c>
      <c r="F12" s="37">
        <v>5000</v>
      </c>
      <c r="G12" s="43"/>
      <c r="H12" s="43"/>
      <c r="I12" s="37">
        <v>5000</v>
      </c>
      <c r="J12" s="46" t="s">
        <v>43</v>
      </c>
      <c r="L12" s="38"/>
    </row>
    <row r="13" spans="2:13" s="18" customFormat="1" ht="25.5">
      <c r="B13" s="31">
        <v>750</v>
      </c>
      <c r="C13" s="31">
        <v>75075</v>
      </c>
      <c r="D13" s="31">
        <v>2310</v>
      </c>
      <c r="E13" s="50" t="s">
        <v>18</v>
      </c>
      <c r="F13" s="39">
        <f>SUM(G13:I13)</f>
        <v>7569</v>
      </c>
      <c r="G13" s="42"/>
      <c r="H13" s="39"/>
      <c r="I13" s="39">
        <v>7569</v>
      </c>
      <c r="J13" s="47" t="s">
        <v>19</v>
      </c>
    </row>
    <row r="14" spans="2:13" s="18" customFormat="1" ht="25.5">
      <c r="B14" s="31">
        <v>750</v>
      </c>
      <c r="C14" s="31">
        <v>75095</v>
      </c>
      <c r="D14" s="31">
        <v>2319</v>
      </c>
      <c r="E14" s="50" t="s">
        <v>18</v>
      </c>
      <c r="F14" s="39">
        <v>8115.57</v>
      </c>
      <c r="G14" s="42"/>
      <c r="H14" s="39"/>
      <c r="I14" s="39">
        <v>8115.57</v>
      </c>
      <c r="J14" s="47" t="s">
        <v>22</v>
      </c>
    </row>
    <row r="15" spans="2:13" s="18" customFormat="1">
      <c r="B15" s="31">
        <v>754</v>
      </c>
      <c r="C15" s="31">
        <v>75404</v>
      </c>
      <c r="D15" s="31">
        <v>2300</v>
      </c>
      <c r="E15" s="50" t="s">
        <v>14</v>
      </c>
      <c r="F15" s="39">
        <f t="shared" ref="F15" si="0">SUM(G15:I15)</f>
        <v>45000</v>
      </c>
      <c r="G15" s="42"/>
      <c r="H15" s="39"/>
      <c r="I15" s="39">
        <v>45000</v>
      </c>
      <c r="J15" s="48" t="s">
        <v>15</v>
      </c>
    </row>
    <row r="16" spans="2:13" s="18" customFormat="1">
      <c r="B16" s="31">
        <v>801</v>
      </c>
      <c r="C16" s="31">
        <v>80104</v>
      </c>
      <c r="D16" s="31">
        <v>2540</v>
      </c>
      <c r="E16" s="50" t="s">
        <v>23</v>
      </c>
      <c r="F16" s="39">
        <v>122016</v>
      </c>
      <c r="G16" s="42"/>
      <c r="H16" s="39">
        <v>122016</v>
      </c>
      <c r="I16" s="39"/>
      <c r="J16" s="47" t="s">
        <v>24</v>
      </c>
    </row>
    <row r="17" spans="2:10" s="18" customFormat="1" ht="25.5">
      <c r="B17" s="31">
        <v>801</v>
      </c>
      <c r="C17" s="31">
        <v>80106</v>
      </c>
      <c r="D17" s="31">
        <v>2540</v>
      </c>
      <c r="E17" s="50" t="s">
        <v>25</v>
      </c>
      <c r="F17" s="39">
        <v>54230</v>
      </c>
      <c r="G17" s="42"/>
      <c r="H17" s="39">
        <v>54230</v>
      </c>
      <c r="I17" s="39"/>
      <c r="J17" s="47" t="s">
        <v>26</v>
      </c>
    </row>
    <row r="18" spans="2:10">
      <c r="B18" s="32">
        <v>921</v>
      </c>
      <c r="C18" s="32">
        <v>92106</v>
      </c>
      <c r="D18" s="32">
        <v>2480</v>
      </c>
      <c r="E18" s="52" t="s">
        <v>12</v>
      </c>
      <c r="F18" s="39">
        <v>430000</v>
      </c>
      <c r="G18" s="37"/>
      <c r="H18" s="29">
        <v>430000</v>
      </c>
      <c r="I18" s="29"/>
      <c r="J18" s="46" t="s">
        <v>20</v>
      </c>
    </row>
    <row r="19" spans="2:10">
      <c r="B19" s="32">
        <v>921</v>
      </c>
      <c r="C19" s="32">
        <v>92116</v>
      </c>
      <c r="D19" s="32">
        <v>2480</v>
      </c>
      <c r="E19" s="52" t="s">
        <v>13</v>
      </c>
      <c r="F19" s="39">
        <v>450000</v>
      </c>
      <c r="G19" s="37"/>
      <c r="H19" s="29">
        <v>450000</v>
      </c>
      <c r="I19" s="29"/>
      <c r="J19" s="46" t="s">
        <v>21</v>
      </c>
    </row>
    <row r="20" spans="2:10" s="10" customFormat="1">
      <c r="B20" s="33" t="s">
        <v>8</v>
      </c>
      <c r="C20" s="34"/>
      <c r="D20" s="34"/>
      <c r="E20" s="35"/>
      <c r="F20" s="30">
        <f>SUM(F11:F19)</f>
        <v>1191930.57</v>
      </c>
      <c r="G20" s="30">
        <f>SUM(G13:G19)</f>
        <v>0</v>
      </c>
      <c r="H20" s="30">
        <f>SUM(H13:H19)</f>
        <v>1056246</v>
      </c>
      <c r="I20" s="30">
        <f>SUM(I11:I19)</f>
        <v>135684.57</v>
      </c>
      <c r="J20" s="40"/>
    </row>
    <row r="21" spans="2:10" s="10" customFormat="1">
      <c r="B21" s="19"/>
      <c r="C21" s="20"/>
      <c r="D21" s="20"/>
      <c r="E21" s="21"/>
      <c r="F21" s="22"/>
      <c r="G21" s="22"/>
      <c r="H21" s="22"/>
      <c r="I21" s="22"/>
      <c r="J21" s="23"/>
    </row>
    <row r="22" spans="2:10" s="7" customFormat="1" ht="15.75">
      <c r="B22" s="24" t="s">
        <v>11</v>
      </c>
      <c r="F22" s="12"/>
      <c r="G22" s="12"/>
      <c r="H22" s="12"/>
      <c r="I22" s="12"/>
      <c r="J22" s="13"/>
    </row>
    <row r="23" spans="2:10" s="10" customFormat="1">
      <c r="B23" s="1"/>
      <c r="C23" s="15"/>
      <c r="D23" s="15"/>
      <c r="E23" s="15"/>
      <c r="F23" s="16"/>
      <c r="G23" s="16"/>
      <c r="H23" s="16"/>
      <c r="I23" s="16"/>
      <c r="J23" s="17"/>
    </row>
    <row r="24" spans="2:10" ht="30" customHeight="1">
      <c r="B24" s="32">
        <v>851</v>
      </c>
      <c r="C24" s="32">
        <v>85154</v>
      </c>
      <c r="D24" s="32">
        <v>2820</v>
      </c>
      <c r="E24" s="49" t="s">
        <v>37</v>
      </c>
      <c r="F24" s="37">
        <v>235000</v>
      </c>
      <c r="G24" s="29"/>
      <c r="H24" s="39"/>
      <c r="I24" s="39">
        <v>235000</v>
      </c>
      <c r="J24" s="46" t="s">
        <v>38</v>
      </c>
    </row>
    <row r="25" spans="2:10" ht="30" customHeight="1">
      <c r="B25" s="32">
        <v>852</v>
      </c>
      <c r="C25" s="32">
        <v>85295</v>
      </c>
      <c r="D25" s="32">
        <v>2820</v>
      </c>
      <c r="E25" s="49" t="s">
        <v>37</v>
      </c>
      <c r="F25" s="37">
        <f t="shared" ref="F25:F29" si="1">SUM(G25:I25)</f>
        <v>140000</v>
      </c>
      <c r="G25" s="29"/>
      <c r="H25" s="39"/>
      <c r="I25" s="39">
        <v>140000</v>
      </c>
      <c r="J25" s="47" t="s">
        <v>39</v>
      </c>
    </row>
    <row r="26" spans="2:10" ht="51">
      <c r="B26" s="31">
        <v>900</v>
      </c>
      <c r="C26" s="31">
        <v>90001</v>
      </c>
      <c r="D26" s="31">
        <v>6230</v>
      </c>
      <c r="E26" s="50" t="s">
        <v>27</v>
      </c>
      <c r="F26" s="37">
        <f t="shared" si="1"/>
        <v>2000</v>
      </c>
      <c r="G26" s="42"/>
      <c r="H26" s="39"/>
      <c r="I26" s="39">
        <v>2000</v>
      </c>
      <c r="J26" s="47" t="s">
        <v>32</v>
      </c>
    </row>
    <row r="27" spans="2:10" ht="51">
      <c r="B27" s="32">
        <v>900</v>
      </c>
      <c r="C27" s="32">
        <v>90005</v>
      </c>
      <c r="D27" s="32">
        <v>6230</v>
      </c>
      <c r="E27" s="50" t="s">
        <v>28</v>
      </c>
      <c r="F27" s="37">
        <f t="shared" si="1"/>
        <v>4000</v>
      </c>
      <c r="G27" s="42"/>
      <c r="H27" s="39"/>
      <c r="I27" s="39">
        <v>4000</v>
      </c>
      <c r="J27" s="46" t="s">
        <v>31</v>
      </c>
    </row>
    <row r="28" spans="2:10" s="18" customFormat="1" ht="38.25">
      <c r="B28" s="31">
        <v>921</v>
      </c>
      <c r="C28" s="31">
        <v>92195</v>
      </c>
      <c r="D28" s="31">
        <v>2820</v>
      </c>
      <c r="E28" s="50" t="s">
        <v>40</v>
      </c>
      <c r="F28" s="37">
        <v>7500</v>
      </c>
      <c r="G28" s="42"/>
      <c r="H28" s="42"/>
      <c r="I28" s="42">
        <v>7500</v>
      </c>
      <c r="J28" s="47" t="s">
        <v>33</v>
      </c>
    </row>
    <row r="29" spans="2:10" s="18" customFormat="1" ht="24.75" customHeight="1">
      <c r="B29" s="31">
        <v>926</v>
      </c>
      <c r="C29" s="31">
        <v>92605</v>
      </c>
      <c r="D29" s="31">
        <v>2820</v>
      </c>
      <c r="E29" s="50" t="s">
        <v>41</v>
      </c>
      <c r="F29" s="37">
        <f t="shared" si="1"/>
        <v>25000</v>
      </c>
      <c r="G29" s="42"/>
      <c r="H29" s="42"/>
      <c r="I29" s="42">
        <v>25000</v>
      </c>
      <c r="J29" s="47" t="s">
        <v>42</v>
      </c>
    </row>
    <row r="30" spans="2:10" s="10" customFormat="1" ht="21" customHeight="1">
      <c r="B30" s="33" t="s">
        <v>8</v>
      </c>
      <c r="C30" s="34"/>
      <c r="D30" s="34"/>
      <c r="E30" s="35" t="s">
        <v>16</v>
      </c>
      <c r="F30" s="30">
        <f>SUM(F24:F29)</f>
        <v>413500</v>
      </c>
      <c r="G30" s="30">
        <f t="shared" ref="G30:H30" si="2">SUM(G24:G29)</f>
        <v>0</v>
      </c>
      <c r="H30" s="30">
        <f t="shared" si="2"/>
        <v>0</v>
      </c>
      <c r="I30" s="30">
        <f>SUM(I24:I29)</f>
        <v>413500</v>
      </c>
      <c r="J30" s="40"/>
    </row>
    <row r="32" spans="2:10">
      <c r="B32" s="11" t="s">
        <v>9</v>
      </c>
      <c r="C32" s="36"/>
      <c r="D32" s="32"/>
      <c r="E32" s="32" t="s">
        <v>17</v>
      </c>
      <c r="F32" s="30">
        <f>F20+F30</f>
        <v>1605430.57</v>
      </c>
      <c r="G32" s="30">
        <f>G20+G30</f>
        <v>0</v>
      </c>
      <c r="H32" s="30">
        <f>H20+H30</f>
        <v>1056246</v>
      </c>
      <c r="I32" s="30">
        <f>I20+I30</f>
        <v>549184.57000000007</v>
      </c>
      <c r="J32" s="32"/>
    </row>
  </sheetData>
  <mergeCells count="4">
    <mergeCell ref="B9:E9"/>
    <mergeCell ref="G6:I6"/>
    <mergeCell ref="B1:J1"/>
    <mergeCell ref="B2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79" firstPageNumber="3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Skarbnik</cp:lastModifiedBy>
  <cp:lastPrinted>2017-11-13T13:40:04Z</cp:lastPrinted>
  <dcterms:created xsi:type="dcterms:W3CDTF">2009-12-10T11:41:23Z</dcterms:created>
  <dcterms:modified xsi:type="dcterms:W3CDTF">2017-11-13T13:40:16Z</dcterms:modified>
</cp:coreProperties>
</file>