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240" windowHeight="11835"/>
  </bookViews>
  <sheets>
    <sheet name="Arkusz1" sheetId="1" r:id="rId1"/>
    <sheet name="Arkusz2" sheetId="2" r:id="rId2"/>
    <sheet name="Arkusz3" sheetId="3" r:id="rId3"/>
  </sheets>
  <calcPr calcId="145621"/>
</workbook>
</file>

<file path=xl/calcChain.xml><?xml version="1.0" encoding="utf-8"?>
<calcChain xmlns="http://schemas.openxmlformats.org/spreadsheetml/2006/main">
  <c r="I11" i="1" l="1"/>
  <c r="I10" i="1" s="1"/>
  <c r="H11" i="1"/>
  <c r="H10" i="1" s="1"/>
  <c r="J10" i="1" l="1"/>
  <c r="J11" i="1"/>
  <c r="J17" i="1"/>
  <c r="J18" i="1"/>
  <c r="J15" i="1" l="1"/>
  <c r="J16" i="1"/>
  <c r="J19" i="1"/>
  <c r="G12" i="1"/>
  <c r="F11" i="1"/>
  <c r="F10" i="1" s="1"/>
  <c r="E11" i="1"/>
  <c r="E10" i="1" s="1"/>
  <c r="G10" i="1" s="1"/>
  <c r="G11" i="1" l="1"/>
  <c r="J13" i="1"/>
  <c r="J14" i="1"/>
</calcChain>
</file>

<file path=xl/sharedStrings.xml><?xml version="1.0" encoding="utf-8"?>
<sst xmlns="http://schemas.openxmlformats.org/spreadsheetml/2006/main" count="51" uniqueCount="26">
  <si>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</si>
  <si>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</si>
  <si>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</si>
  <si>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</si>
  <si>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</si>
  <si>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</si>
  <si>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</si>
  <si>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</si>
  <si>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</si>
  <si>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</si>
  <si>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>Składki na ubezpieczenia społeczne</t>
  </si>
  <si>
    <t xml:space="preserve"> -</t>
  </si>
  <si>
    <t>Zakup usług pozostałych</t>
  </si>
  <si>
    <t>Składki na Fundusz Pracy</t>
  </si>
  <si>
    <t>Zakup materiałów i wyposażenia</t>
  </si>
  <si>
    <t>900</t>
  </si>
  <si>
    <t>90002</t>
  </si>
  <si>
    <t>Gospodarka komunalna i ochrona środowiska</t>
  </si>
  <si>
    <t>Gospodarka odpadami</t>
  </si>
  <si>
    <t>0490</t>
  </si>
  <si>
    <t>Wpływy z innych lokalnych opłat pobieranych przez jednostki samorządu terytorialnego na podstawie odrębnych ustaw</t>
  </si>
  <si>
    <t>Wynagrodzenia osobowe pracowników</t>
  </si>
  <si>
    <t>Dodatkowe wynagrodzenie roczne</t>
  </si>
  <si>
    <t>Opłaty z tytułu zakupu usług telekomunikacyjnych</t>
  </si>
  <si>
    <t>Dochody z tytułu opłat za odbiór i gospodarowanie odpadami oraz wydatki nimi sfinansowane za I półrocze 2017</t>
  </si>
  <si>
    <t>Tabela nr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</si>
</sst>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8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49" fontId="2" fillId="1" borderId="11" xfId="1" applyNumberFormat="1" applyFont="1" applyFill="1" applyBorder="1" applyAlignment="1" applyProtection="1">
      <alignment horizontal="center" vertical="top"/>
    </xf>
    <xf numFmtId="0" fontId="2" fillId="1" borderId="9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center" vertical="top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0" fontId="2" fillId="2" borderId="11" xfId="1" applyNumberFormat="1" applyFont="1" applyFill="1" applyBorder="1" applyAlignment="1" applyProtection="1">
      <alignment horizontal="center" vertical="top"/>
    </xf>
    <xf numFmtId="49" fontId="2" fillId="2" borderId="9" xfId="1" applyNumberFormat="1" applyFont="1" applyFill="1" applyBorder="1" applyAlignment="1" applyProtection="1">
      <alignment horizontal="center" vertical="top"/>
    </xf>
    <xf numFmtId="3" fontId="2" fillId="2" borderId="9" xfId="1" applyNumberFormat="1" applyFont="1" applyFill="1" applyBorder="1" applyAlignment="1" applyProtection="1">
      <alignment horizontal="center" vertical="top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49" fontId="5" fillId="2" borderId="9" xfId="1" applyNumberFormat="1" applyFont="1" applyFill="1" applyBorder="1" applyAlignment="1" applyProtection="1">
      <alignment horizontal="center" vertical="top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0" fontId="5" fillId="0" borderId="10" xfId="1" applyNumberFormat="1" applyFont="1" applyFill="1" applyBorder="1" applyAlignment="1" applyProtection="1">
      <alignment horizontal="right" vertical="center" wrapText="1"/>
    </xf>
    <xf numFmtId="0" fontId="5" fillId="2" borderId="11" xfId="1" applyNumberFormat="1" applyFont="1" applyFill="1" applyBorder="1" applyAlignment="1" applyProtection="1">
      <alignment horizontal="center" vertical="top"/>
    </xf>
    <xf numFmtId="3" fontId="2" fillId="1" borderId="9" xfId="1" applyNumberFormat="1" applyFont="1" applyFill="1" applyBorder="1" applyAlignment="1" applyProtection="1">
      <alignment horizontal="left" vertical="top" wrapText="1"/>
    </xf>
    <xf numFmtId="49" fontId="2" fillId="0" borderId="11" xfId="1" applyNumberFormat="1" applyFont="1" applyFill="1" applyBorder="1" applyAlignment="1" applyProtection="1">
      <alignment horizontal="center" vertical="top"/>
    </xf>
    <xf numFmtId="0" fontId="2" fillId="0" borderId="9" xfId="1" applyNumberFormat="1" applyFont="1" applyFill="1" applyBorder="1" applyAlignment="1" applyProtection="1">
      <alignment horizontal="center" vertical="top"/>
    </xf>
    <xf numFmtId="4" fontId="5" fillId="0" borderId="12" xfId="2" applyNumberFormat="1" applyFont="1" applyFill="1" applyBorder="1" applyAlignment="1" applyProtection="1"/>
    <xf numFmtId="4" fontId="6" fillId="0" borderId="12" xfId="2" applyNumberFormat="1" applyFont="1" applyFill="1" applyBorder="1" applyAlignment="1" applyProtection="1"/>
    <xf numFmtId="1" fontId="6" fillId="0" borderId="13" xfId="2" applyNumberFormat="1" applyFont="1" applyFill="1" applyBorder="1" applyAlignment="1" applyProtection="1">
      <alignment horizontal="center" vertical="center"/>
    </xf>
    <xf numFmtId="3" fontId="6" fillId="0" borderId="14" xfId="2" applyNumberFormat="1" applyFont="1" applyFill="1" applyBorder="1" applyAlignment="1" applyProtection="1">
      <alignment horizontal="left" vertical="center" wrapText="1"/>
    </xf>
    <xf numFmtId="1" fontId="6" fillId="0" borderId="15" xfId="2" applyNumberFormat="1" applyFont="1" applyFill="1" applyBorder="1" applyAlignment="1" applyProtection="1">
      <alignment horizontal="center" vertical="center"/>
    </xf>
    <xf numFmtId="3" fontId="6" fillId="0" borderId="16" xfId="2" applyNumberFormat="1" applyFont="1" applyFill="1" applyBorder="1" applyAlignment="1" applyProtection="1">
      <alignment horizontal="left" vertical="center" wrapText="1"/>
    </xf>
    <xf numFmtId="1" fontId="6" fillId="0" borderId="17" xfId="2" applyNumberFormat="1" applyFont="1" applyFill="1" applyBorder="1" applyAlignment="1" applyProtection="1">
      <alignment horizontal="center" vertical="center"/>
    </xf>
    <xf numFmtId="0" fontId="7" fillId="0" borderId="18" xfId="0" applyFont="1" applyBorder="1" applyAlignment="1">
      <alignment horizontal="lef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  <xf numFmtId="0" fontId="9" fillId="0" borderId="0" xfId="0" applyFont="1" applyAlignment="1">
      <alignment horizontal="right"/>
    </xf>
  </cellXfs>
  <cellStyles count="3">
    <cellStyle name="Excel Built-in Normal" xfId="2"/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tabSelected="1" zoomScaleNormal="100" workbookViewId="0">
      <selection activeCell="K9" sqref="K9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  <col min="8" max="8" width="10.25" bestFit="1" customWidth="1"/>
    <col min="9" max="9" width="11.75" bestFit="1" customWidth="1"/>
  </cols>
  <sheetData>
    <row r="2" spans="1:10" ht="15" customHeight="1">
      <c r="F2" s="47" t="s">
        <v>25</v>
      </c>
      <c r="G2" s="35"/>
      <c r="H2" s="35"/>
      <c r="I2" s="35"/>
      <c r="J2" s="35"/>
    </row>
    <row r="5" spans="1:10" ht="15.75">
      <c r="A5" s="36" t="s">
        <v>24</v>
      </c>
      <c r="B5" s="36"/>
      <c r="C5" s="36"/>
      <c r="D5" s="36"/>
      <c r="E5" s="36"/>
      <c r="F5" s="36"/>
      <c r="G5" s="36"/>
      <c r="H5" s="36"/>
      <c r="I5" s="36"/>
      <c r="J5" s="36"/>
    </row>
    <row r="7" spans="1:10" ht="15" thickBot="1"/>
    <row r="8" spans="1:10">
      <c r="A8" s="37" t="s">
        <v>0</v>
      </c>
      <c r="B8" s="39" t="s">
        <v>1</v>
      </c>
      <c r="C8" s="41" t="s">
        <v>2</v>
      </c>
      <c r="D8" s="41" t="s">
        <v>3</v>
      </c>
      <c r="E8" s="43" t="s">
        <v>4</v>
      </c>
      <c r="F8" s="44"/>
      <c r="G8" s="45"/>
      <c r="H8" s="43" t="s">
        <v>5</v>
      </c>
      <c r="I8" s="44"/>
      <c r="J8" s="46"/>
    </row>
    <row r="9" spans="1:10" ht="25.5">
      <c r="A9" s="38"/>
      <c r="B9" s="40"/>
      <c r="C9" s="42"/>
      <c r="D9" s="42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25.5">
      <c r="A10" s="5" t="s">
        <v>15</v>
      </c>
      <c r="B10" s="6"/>
      <c r="C10" s="7"/>
      <c r="D10" s="23" t="s">
        <v>17</v>
      </c>
      <c r="E10" s="8">
        <f>E11</f>
        <v>900000</v>
      </c>
      <c r="F10" s="8">
        <f>F11</f>
        <v>463079.07</v>
      </c>
      <c r="G10" s="9">
        <f>F10/E10</f>
        <v>0.51453230000000005</v>
      </c>
      <c r="H10" s="8">
        <f>H11</f>
        <v>908100</v>
      </c>
      <c r="I10" s="8">
        <f>I11</f>
        <v>438150.50000000006</v>
      </c>
      <c r="J10" s="34">
        <f>I10/H10</f>
        <v>0.48249146569761048</v>
      </c>
    </row>
    <row r="11" spans="1:10">
      <c r="A11" s="10"/>
      <c r="B11" s="11" t="s">
        <v>16</v>
      </c>
      <c r="C11" s="12"/>
      <c r="D11" s="13" t="s">
        <v>18</v>
      </c>
      <c r="E11" s="14">
        <f>E12</f>
        <v>900000</v>
      </c>
      <c r="F11" s="14">
        <f>F12</f>
        <v>463079.07</v>
      </c>
      <c r="G11" s="15">
        <f>F11/E11</f>
        <v>0.51453230000000005</v>
      </c>
      <c r="H11" s="14">
        <f>SUM(H13:H19)</f>
        <v>908100</v>
      </c>
      <c r="I11" s="14">
        <f>SUM(I13:I19)</f>
        <v>438150.50000000006</v>
      </c>
      <c r="J11" s="16">
        <f>I11/H11</f>
        <v>0.48249146569761048</v>
      </c>
    </row>
    <row r="12" spans="1:10" ht="51">
      <c r="A12" s="10"/>
      <c r="B12" s="11"/>
      <c r="C12" s="17" t="s">
        <v>19</v>
      </c>
      <c r="D12" s="18" t="s">
        <v>20</v>
      </c>
      <c r="E12" s="19">
        <v>900000</v>
      </c>
      <c r="F12" s="19">
        <v>463079.07</v>
      </c>
      <c r="G12" s="20">
        <f>F12/E12</f>
        <v>0.51453230000000005</v>
      </c>
      <c r="H12" s="14" t="s">
        <v>9</v>
      </c>
      <c r="I12" s="14" t="s">
        <v>9</v>
      </c>
      <c r="J12" s="16" t="s">
        <v>9</v>
      </c>
    </row>
    <row r="13" spans="1:10" ht="25.5">
      <c r="A13" s="24"/>
      <c r="B13" s="25"/>
      <c r="C13" s="28">
        <v>4010</v>
      </c>
      <c r="D13" s="29" t="s">
        <v>21</v>
      </c>
      <c r="E13" s="20" t="s">
        <v>11</v>
      </c>
      <c r="F13" s="20" t="s">
        <v>11</v>
      </c>
      <c r="G13" s="20" t="s">
        <v>11</v>
      </c>
      <c r="H13" s="26">
        <v>87121.04</v>
      </c>
      <c r="I13" s="26">
        <v>45994.19</v>
      </c>
      <c r="J13" s="21">
        <f>I13/H13</f>
        <v>0.52793435431900271</v>
      </c>
    </row>
    <row r="14" spans="1:10">
      <c r="A14" s="24"/>
      <c r="B14" s="25"/>
      <c r="C14" s="30">
        <v>4040</v>
      </c>
      <c r="D14" s="31" t="s">
        <v>22</v>
      </c>
      <c r="E14" s="20" t="s">
        <v>11</v>
      </c>
      <c r="F14" s="20" t="s">
        <v>11</v>
      </c>
      <c r="G14" s="20" t="s">
        <v>11</v>
      </c>
      <c r="H14" s="26">
        <v>7278.96</v>
      </c>
      <c r="I14" s="26">
        <v>7278.96</v>
      </c>
      <c r="J14" s="21">
        <f t="shared" ref="J14:J16" si="0">I14/H14</f>
        <v>1</v>
      </c>
    </row>
    <row r="15" spans="1:10">
      <c r="A15" s="24"/>
      <c r="B15" s="25"/>
      <c r="C15" s="30">
        <v>4110</v>
      </c>
      <c r="D15" s="31" t="s">
        <v>10</v>
      </c>
      <c r="E15" s="20" t="s">
        <v>11</v>
      </c>
      <c r="F15" s="20" t="s">
        <v>11</v>
      </c>
      <c r="G15" s="20" t="s">
        <v>11</v>
      </c>
      <c r="H15" s="26">
        <v>16400</v>
      </c>
      <c r="I15" s="26">
        <v>9202.35</v>
      </c>
      <c r="J15" s="21">
        <f t="shared" si="0"/>
        <v>0.5611189024390244</v>
      </c>
    </row>
    <row r="16" spans="1:10">
      <c r="A16" s="24"/>
      <c r="B16" s="25"/>
      <c r="C16" s="30">
        <v>4120</v>
      </c>
      <c r="D16" s="31" t="s">
        <v>13</v>
      </c>
      <c r="E16" s="20" t="s">
        <v>11</v>
      </c>
      <c r="F16" s="20" t="s">
        <v>11</v>
      </c>
      <c r="G16" s="20" t="s">
        <v>11</v>
      </c>
      <c r="H16" s="26">
        <v>2300</v>
      </c>
      <c r="I16" s="26">
        <v>750.33</v>
      </c>
      <c r="J16" s="21">
        <f t="shared" si="0"/>
        <v>0.32623043478260871</v>
      </c>
    </row>
    <row r="17" spans="1:10">
      <c r="A17" s="24"/>
      <c r="B17" s="25"/>
      <c r="C17" s="30">
        <v>4210</v>
      </c>
      <c r="D17" s="31" t="s">
        <v>14</v>
      </c>
      <c r="E17" s="20" t="s">
        <v>11</v>
      </c>
      <c r="F17" s="20" t="s">
        <v>11</v>
      </c>
      <c r="G17" s="20" t="s">
        <v>11</v>
      </c>
      <c r="H17" s="26">
        <v>2000</v>
      </c>
      <c r="I17" s="26">
        <v>772.26</v>
      </c>
      <c r="J17" s="21">
        <f t="shared" ref="J17:J19" si="1">I17/H17</f>
        <v>0.38612999999999997</v>
      </c>
    </row>
    <row r="18" spans="1:10">
      <c r="A18" s="24"/>
      <c r="B18" s="25"/>
      <c r="C18" s="30">
        <v>4300</v>
      </c>
      <c r="D18" s="31" t="s">
        <v>12</v>
      </c>
      <c r="E18" s="20" t="s">
        <v>11</v>
      </c>
      <c r="F18" s="20" t="s">
        <v>11</v>
      </c>
      <c r="G18" s="20" t="s">
        <v>11</v>
      </c>
      <c r="H18" s="27">
        <v>792500</v>
      </c>
      <c r="I18" s="27">
        <v>373983.33</v>
      </c>
      <c r="J18" s="21">
        <f t="shared" si="1"/>
        <v>0.47190325552050477</v>
      </c>
    </row>
    <row r="19" spans="1:10" ht="31.5" customHeight="1">
      <c r="A19" s="22"/>
      <c r="B19" s="17"/>
      <c r="C19" s="32">
        <v>4360</v>
      </c>
      <c r="D19" s="33" t="s">
        <v>23</v>
      </c>
      <c r="E19" s="20" t="s">
        <v>11</v>
      </c>
      <c r="F19" s="20" t="s">
        <v>11</v>
      </c>
      <c r="G19" s="20" t="s">
        <v>11</v>
      </c>
      <c r="H19" s="27">
        <v>500</v>
      </c>
      <c r="I19" s="27">
        <v>169.08</v>
      </c>
      <c r="J19" s="21">
        <f t="shared" si="1"/>
        <v>0.33816000000000002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0866141732283472" right="0.70866141732283472" top="0.74803149606299213" bottom="0.74803149606299213" header="0.31496062992125984" footer="0.31496062992125984"/>
  <pageSetup paperSize="9" scale="79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Skarbnik</cp:lastModifiedBy>
  <cp:lastPrinted>2017-03-10T09:39:54Z</cp:lastPrinted>
  <dcterms:created xsi:type="dcterms:W3CDTF">2017-03-10T08:41:14Z</dcterms:created>
  <dcterms:modified xsi:type="dcterms:W3CDTF">2017-08-14T13:38:04Z</dcterms:modified>
</cp:coreProperties>
</file>