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0" windowWidth="12315" windowHeight="8700"/>
  </bookViews>
  <sheets>
    <sheet name="doc1" sheetId="1" r:id="rId1"/>
  </sheets>
  <definedNames>
    <definedName name="_xlnm.Print_Area" localSheetId="0">'doc1'!$A$1:$O$20</definedName>
  </definedNames>
  <calcPr calcId="145621"/>
</workbook>
</file>

<file path=xl/calcChain.xml><?xml version="1.0" encoding="utf-8"?>
<calcChain xmlns="http://schemas.openxmlformats.org/spreadsheetml/2006/main">
  <c r="K19" i="1" l="1"/>
  <c r="J17" i="1"/>
  <c r="J13" i="1"/>
  <c r="J9" i="1"/>
  <c r="K9" i="1" s="1"/>
  <c r="J11" i="1"/>
  <c r="K11" i="1" s="1"/>
  <c r="K10" i="1"/>
  <c r="K12" i="1"/>
  <c r="K17" i="1"/>
  <c r="K18" i="1"/>
  <c r="K20" i="1"/>
  <c r="J16" i="1" l="1"/>
  <c r="K16" i="1" s="1"/>
  <c r="J8" i="1"/>
  <c r="K8" i="1" s="1"/>
  <c r="J7" i="1"/>
  <c r="K7" i="1" s="1"/>
  <c r="J6" i="1"/>
  <c r="J5" i="1" l="1"/>
  <c r="K5" i="1" s="1"/>
  <c r="K6" i="1"/>
</calcChain>
</file>

<file path=xl/sharedStrings.xml><?xml version="1.0" encoding="utf-8"?>
<sst xmlns="http://schemas.openxmlformats.org/spreadsheetml/2006/main" count="51" uniqueCount="43">
  <si>
    <t>Wykaz przedsięwzięć do WPF</t>
  </si>
  <si>
    <t>L.p.</t>
  </si>
  <si>
    <t>Nazwa i cel</t>
  </si>
  <si>
    <t>Jednostka odpowiedzialna lub koordynująca</t>
  </si>
  <si>
    <t>Okres realizacji</t>
  </si>
  <si>
    <t>Łączne nakłady finansowe</t>
  </si>
  <si>
    <t>Limit 2016</t>
  </si>
  <si>
    <t>Limit 2017</t>
  </si>
  <si>
    <t>Limit 2018</t>
  </si>
  <si>
    <t>Limit 2019</t>
  </si>
  <si>
    <t>Limit zobowiązań</t>
  </si>
  <si>
    <t>od</t>
  </si>
  <si>
    <t>do</t>
  </si>
  <si>
    <t>Wydatki na przedsięwzięcia-ogółem (1.1+1.2+1.3)</t>
  </si>
  <si>
    <t>1.a</t>
  </si>
  <si>
    <t>- wydatki bieżące</t>
  </si>
  <si>
    <t>1.b</t>
  </si>
  <si>
    <t>- wydatki majątkowe</t>
  </si>
  <si>
    <t>1.1</t>
  </si>
  <si>
    <t>Wydatki na programy, projekty lub zadania związane z programami realizowanymi z udziałem środków, o których mowa w art.5 ust.1 pkt 2 i 3 ustawy z dnia 27 sierpnia 2009.r. o finansach publicznych (Dz.U.Nr 157, poz.1240,z późn.zm.), z tego:</t>
  </si>
  <si>
    <t>1.1.1</t>
  </si>
  <si>
    <t>1.1.1.1</t>
  </si>
  <si>
    <t>Dotacja celowa na wdrożenie powierzonych IPAW zadań w latach 2015-2018 - udział własny w utrzymaniu IPAW</t>
  </si>
  <si>
    <t>SZCZAWNO-ZDRÓJ</t>
  </si>
  <si>
    <t>1.1.2</t>
  </si>
  <si>
    <t>1.1.2.1</t>
  </si>
  <si>
    <t>E-usługi publiczne w Uzdrowiskowej Gminie Miejskiej Szczawno-Zdrój</t>
  </si>
  <si>
    <t>Urząd Miejski Szczawno-Zdrój</t>
  </si>
  <si>
    <t>1.2</t>
  </si>
  <si>
    <t>Wydatki na programy, projekty lub zadania związane z umowami partnerstwa publiczno-prywatnego, z tego:</t>
  </si>
  <si>
    <t>1.2.1</t>
  </si>
  <si>
    <t>1.2.2</t>
  </si>
  <si>
    <t>1.3</t>
  </si>
  <si>
    <t>Wydatki na programy, projekty lub zadania pozostałe (inne niż wymienione w pkt 1.1 i 1.2),z tego</t>
  </si>
  <si>
    <t>1.3.1</t>
  </si>
  <si>
    <t>1.3.1.1</t>
  </si>
  <si>
    <t>Dokumentacja na potrzeby wykonania operatu uzdrowiskowego</t>
  </si>
  <si>
    <t>1.3.2</t>
  </si>
  <si>
    <t>1.3.2.1</t>
  </si>
  <si>
    <t>Budowa Zespołu Szkolno-Przedszkolnego w ramach kompleksu oświatowo-sportowo-rekreacyjnego przy ul. Słonecznej 1A</t>
  </si>
  <si>
    <t>Wykonanie 30.06.2016</t>
  </si>
  <si>
    <t>% wykonania</t>
  </si>
  <si>
    <t>Tabela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</si>
</sst>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8"/>
      <color indexed="8"/>
      <name val="Arial"/>
      <charset val="204"/>
    </font>
    <font>
      <sz val="10"/>
      <color indexed="8"/>
      <name val="Arial"/>
      <charset val="204"/>
    </font>
    <font>
      <sz val="12"/>
      <color indexed="8"/>
      <name val="Arial"/>
      <charset val="204"/>
    </font>
    <font>
      <b/>
      <sz val="9"/>
      <color indexed="8"/>
      <name val="Arial"/>
      <charset val="204"/>
    </font>
    <font>
      <b/>
      <i/>
      <sz val="16"/>
      <color indexed="8"/>
      <name val="Arial"/>
      <charset val="204"/>
    </font>
    <font>
      <b/>
      <sz val="8.25"/>
      <color indexed="8"/>
      <name val="Arial"/>
      <charset val="204"/>
    </font>
    <font>
      <i/>
      <sz val="8.25"/>
      <color indexed="8"/>
      <name val="Arial"/>
      <charset val="204"/>
    </font>
    <font>
      <b/>
      <sz val="10"/>
      <color indexed="8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1"/>
        <bgColor indexed="0"/>
      </patternFill>
    </fill>
    <fill>
      <patternFill patternType="solid">
        <fgColor indexed="9"/>
        <bgColor indexed="0"/>
      </patternFill>
    </fill>
    <fill>
      <patternFill patternType="solid">
        <fgColor indexed="10"/>
        <bgColor indexed="0"/>
      </patternFill>
    </fill>
    <fill>
      <patternFill patternType="solid">
        <fgColor theme="0" tint="-0.14999847407452621"/>
        <bgColor indexed="0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 applyNumberFormat="0" applyFill="0" applyBorder="0" applyAlignment="0" applyProtection="0">
      <alignment vertical="top"/>
    </xf>
  </cellStyleXfs>
  <cellXfs count="35">
    <xf numFmtId="0" fontId="1" fillId="0" borderId="0" xfId="0" applyNumberFormat="1" applyFont="1" applyFill="1" applyBorder="1" applyAlignment="1" applyProtection="1">
      <alignment horizontal="left"/>
      <protection locked="0"/>
    </xf>
    <xf numFmtId="1" fontId="1" fillId="2" borderId="0" xfId="0" applyNumberFormat="1" applyFont="1" applyFill="1" applyAlignment="1" applyProtection="1">
      <alignment horizontal="center" vertical="center" wrapText="1" shrinkToFit="1"/>
      <protection locked="0"/>
    </xf>
    <xf numFmtId="0" fontId="3" fillId="3" borderId="1" xfId="0" applyFont="1" applyFill="1" applyBorder="1" applyAlignment="1" applyProtection="1">
      <alignment horizontal="center" vertical="center" wrapText="1" shrinkToFit="1"/>
      <protection locked="0"/>
    </xf>
    <xf numFmtId="0" fontId="6" fillId="3" borderId="2" xfId="0" applyFont="1" applyFill="1" applyBorder="1" applyAlignment="1" applyProtection="1">
      <alignment horizontal="center" vertical="center" wrapText="1" shrinkToFit="1"/>
      <protection locked="0"/>
    </xf>
    <xf numFmtId="0" fontId="6" fillId="3" borderId="2" xfId="0" applyFont="1" applyFill="1" applyBorder="1" applyAlignment="1" applyProtection="1">
      <alignment horizontal="left" vertical="center" wrapText="1" shrinkToFit="1"/>
      <protection locked="0"/>
    </xf>
    <xf numFmtId="0" fontId="6" fillId="3" borderId="2" xfId="0" applyFont="1" applyFill="1" applyBorder="1" applyAlignment="1" applyProtection="1">
      <alignment vertical="center" wrapText="1" shrinkToFit="1"/>
      <protection locked="0"/>
    </xf>
    <xf numFmtId="10" fontId="5" fillId="3" borderId="4" xfId="0" applyNumberFormat="1" applyFont="1" applyFill="1" applyBorder="1" applyAlignment="1" applyProtection="1">
      <alignment vertical="center" wrapText="1" shrinkToFit="1"/>
      <protection locked="0"/>
    </xf>
    <xf numFmtId="4" fontId="5" fillId="3" borderId="4" xfId="0" applyNumberFormat="1" applyFont="1" applyFill="1" applyBorder="1" applyAlignment="1" applyProtection="1">
      <alignment vertical="center" wrapText="1" shrinkToFit="1"/>
      <protection locked="0"/>
    </xf>
    <xf numFmtId="4" fontId="5" fillId="3" borderId="8" xfId="0" applyNumberFormat="1" applyFont="1" applyFill="1" applyBorder="1" applyAlignment="1" applyProtection="1">
      <alignment vertical="center" wrapText="1" shrinkToFit="1"/>
      <protection locked="0"/>
    </xf>
    <xf numFmtId="4" fontId="5" fillId="4" borderId="3" xfId="0" applyNumberFormat="1" applyFont="1" applyFill="1" applyBorder="1" applyAlignment="1" applyProtection="1">
      <alignment vertical="center" wrapText="1" shrinkToFit="1"/>
      <protection locked="0"/>
    </xf>
    <xf numFmtId="4" fontId="5" fillId="4" borderId="4" xfId="0" applyNumberFormat="1" applyFont="1" applyFill="1" applyBorder="1" applyAlignment="1" applyProtection="1">
      <alignment vertical="center" wrapText="1" shrinkToFit="1"/>
      <protection locked="0"/>
    </xf>
    <xf numFmtId="4" fontId="5" fillId="4" borderId="8" xfId="0" applyNumberFormat="1" applyFont="1" applyFill="1" applyBorder="1" applyAlignment="1" applyProtection="1">
      <alignment vertical="center" wrapText="1" shrinkToFit="1"/>
      <protection locked="0"/>
    </xf>
    <xf numFmtId="4" fontId="6" fillId="3" borderId="4" xfId="0" applyNumberFormat="1" applyFont="1" applyFill="1" applyBorder="1" applyAlignment="1" applyProtection="1">
      <alignment vertical="center" wrapText="1" shrinkToFit="1"/>
      <protection locked="0"/>
    </xf>
    <xf numFmtId="4" fontId="6" fillId="3" borderId="8" xfId="0" applyNumberFormat="1" applyFont="1" applyFill="1" applyBorder="1" applyAlignment="1" applyProtection="1">
      <alignment vertical="center" wrapText="1" shrinkToFit="1"/>
      <protection locked="0"/>
    </xf>
    <xf numFmtId="4" fontId="6" fillId="3" borderId="3" xfId="0" applyNumberFormat="1" applyFont="1" applyFill="1" applyBorder="1" applyAlignment="1" applyProtection="1">
      <alignment vertical="center" wrapText="1" shrinkToFit="1"/>
      <protection locked="0"/>
    </xf>
    <xf numFmtId="10" fontId="5" fillId="5" borderId="4" xfId="0" applyNumberFormat="1" applyFont="1" applyFill="1" applyBorder="1" applyAlignment="1" applyProtection="1">
      <alignment vertical="center" wrapText="1" shrinkToFit="1"/>
      <protection locked="0"/>
    </xf>
    <xf numFmtId="0" fontId="4" fillId="3" borderId="0" xfId="0" applyFont="1" applyFill="1" applyAlignment="1" applyProtection="1">
      <alignment horizontal="center" vertical="center" wrapText="1" shrinkToFit="1"/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0" fontId="2" fillId="3" borderId="0" xfId="0" applyFont="1" applyFill="1" applyAlignment="1" applyProtection="1">
      <alignment horizontal="center" vertical="center" wrapText="1" shrinkToFit="1"/>
      <protection locked="0"/>
    </xf>
    <xf numFmtId="0" fontId="5" fillId="3" borderId="2" xfId="0" applyFont="1" applyFill="1" applyBorder="1" applyAlignment="1" applyProtection="1">
      <alignment horizontal="center" vertical="center" wrapText="1" shrinkToFit="1"/>
      <protection locked="0"/>
    </xf>
    <xf numFmtId="0" fontId="5" fillId="3" borderId="2" xfId="0" applyFont="1" applyFill="1" applyBorder="1" applyAlignment="1" applyProtection="1">
      <alignment horizontal="left" vertical="center" wrapText="1" shrinkToFit="1"/>
      <protection locked="0"/>
    </xf>
    <xf numFmtId="0" fontId="3" fillId="3" borderId="1" xfId="0" applyFont="1" applyFill="1" applyBorder="1" applyAlignment="1" applyProtection="1">
      <alignment horizontal="center" vertical="center" wrapText="1" shrinkToFit="1"/>
      <protection locked="0"/>
    </xf>
    <xf numFmtId="0" fontId="5" fillId="4" borderId="2" xfId="0" applyFont="1" applyFill="1" applyBorder="1" applyAlignment="1" applyProtection="1">
      <alignment horizontal="center" vertical="center" wrapText="1" shrinkToFit="1"/>
      <protection locked="0"/>
    </xf>
    <xf numFmtId="0" fontId="6" fillId="3" borderId="2" xfId="0" applyFont="1" applyFill="1" applyBorder="1" applyAlignment="1" applyProtection="1">
      <alignment horizontal="center" vertical="center" wrapText="1" shrinkToFit="1"/>
      <protection locked="0"/>
    </xf>
    <xf numFmtId="0" fontId="3" fillId="3" borderId="2" xfId="0" applyFont="1" applyFill="1" applyBorder="1" applyAlignment="1" applyProtection="1">
      <alignment horizontal="center" vertical="center" wrapText="1" shrinkToFit="1"/>
      <protection locked="0"/>
    </xf>
    <xf numFmtId="0" fontId="3" fillId="3" borderId="7" xfId="0" applyFont="1" applyFill="1" applyBorder="1" applyAlignment="1" applyProtection="1">
      <alignment horizontal="center" vertical="center" wrapText="1" shrinkToFit="1"/>
      <protection locked="0"/>
    </xf>
    <xf numFmtId="0" fontId="5" fillId="4" borderId="4" xfId="0" applyFont="1" applyFill="1" applyBorder="1" applyAlignment="1" applyProtection="1">
      <alignment horizontal="center" vertical="center" wrapText="1" shrinkToFit="1"/>
      <protection locked="0"/>
    </xf>
    <xf numFmtId="0" fontId="5" fillId="4" borderId="5" xfId="0" applyFont="1" applyFill="1" applyBorder="1" applyAlignment="1" applyProtection="1">
      <alignment horizontal="center" vertical="center" wrapText="1" shrinkToFit="1"/>
      <protection locked="0"/>
    </xf>
    <xf numFmtId="0" fontId="5" fillId="4" borderId="6" xfId="0" applyFont="1" applyFill="1" applyBorder="1" applyAlignment="1" applyProtection="1">
      <alignment horizontal="center" vertical="center" wrapText="1" shrinkToFit="1"/>
      <protection locked="0"/>
    </xf>
    <xf numFmtId="0" fontId="2" fillId="3" borderId="0" xfId="0" applyFont="1" applyFill="1" applyBorder="1" applyAlignment="1" applyProtection="1">
      <alignment horizontal="center" vertical="center" wrapText="1" shrinkToFit="1"/>
      <protection locked="0"/>
    </xf>
    <xf numFmtId="0" fontId="3" fillId="3" borderId="9" xfId="0" applyFont="1" applyFill="1" applyBorder="1" applyAlignment="1" applyProtection="1">
      <alignment horizontal="center" vertical="center" wrapText="1" shrinkToFit="1"/>
      <protection locked="0"/>
    </xf>
    <xf numFmtId="0" fontId="3" fillId="3" borderId="10" xfId="0" applyFont="1" applyFill="1" applyBorder="1" applyAlignment="1" applyProtection="1">
      <alignment horizontal="center" vertical="center" wrapText="1" shrinkToFit="1"/>
      <protection locked="0"/>
    </xf>
    <xf numFmtId="0" fontId="3" fillId="3" borderId="11" xfId="0" applyFont="1" applyFill="1" applyBorder="1" applyAlignment="1" applyProtection="1">
      <alignment horizontal="center" vertical="center" wrapText="1" shrinkToFit="1"/>
      <protection locked="0"/>
    </xf>
    <xf numFmtId="0" fontId="3" fillId="3" borderId="12" xfId="0" applyFont="1" applyFill="1" applyBorder="1" applyAlignment="1" applyProtection="1">
      <alignment horizontal="center" vertical="center" wrapText="1" shrinkToFit="1"/>
      <protection locked="0"/>
    </xf>
    <xf numFmtId="0" fontId="7" fillId="3" borderId="0" xfId="0" applyFont="1" applyFill="1" applyAlignment="1" applyProtection="1">
      <alignment horizontal="center" vertical="center" wrapText="1" shrinkToFit="1"/>
      <protection locked="0"/>
    </xf>
  </cellXfs>
  <cellStyles count="1"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FF000000"/>
      <rgbColor rgb="FFFFFFFF"/>
      <rgbColor rgb="FFD3D3D3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showGridLines="0" tabSelected="1" zoomScaleNormal="100" workbookViewId="0">
      <selection activeCell="O1" sqref="O1:O2"/>
    </sheetView>
  </sheetViews>
  <sheetFormatPr defaultRowHeight="12.75" x14ac:dyDescent="0.2"/>
  <cols>
    <col min="1" max="1" width="3.33203125" customWidth="1"/>
    <col min="2" max="2" width="0.5" customWidth="1"/>
    <col min="3" max="3" width="8.33203125" customWidth="1"/>
    <col min="4" max="4" width="37.33203125" customWidth="1"/>
    <col min="5" max="5" width="20.5" customWidth="1"/>
    <col min="6" max="7" width="6.33203125" customWidth="1"/>
    <col min="8" max="8" width="16" bestFit="1" customWidth="1"/>
    <col min="9" max="10" width="16.6640625" customWidth="1"/>
    <col min="11" max="11" width="12.33203125" customWidth="1"/>
    <col min="12" max="12" width="14.1640625" customWidth="1"/>
    <col min="13" max="13" width="13.5" customWidth="1"/>
    <col min="14" max="14" width="16.1640625" customWidth="1"/>
    <col min="15" max="15" width="14.33203125" customWidth="1"/>
    <col min="16" max="16" width="8" customWidth="1"/>
  </cols>
  <sheetData>
    <row r="1" spans="1:17" ht="31.5" customHeight="1" x14ac:dyDescent="0.2">
      <c r="B1" s="16" t="s">
        <v>0</v>
      </c>
      <c r="C1" s="16"/>
      <c r="D1" s="16"/>
      <c r="E1" s="16"/>
      <c r="F1" s="16"/>
      <c r="G1" s="16"/>
      <c r="H1" s="16"/>
      <c r="I1" s="17"/>
      <c r="J1" s="17"/>
      <c r="K1" s="17"/>
      <c r="L1" s="17"/>
      <c r="M1" s="17"/>
      <c r="N1" s="17"/>
      <c r="O1" s="34" t="s">
        <v>42</v>
      </c>
      <c r="Q1" s="1"/>
    </row>
    <row r="2" spans="1:17" ht="12" customHeight="1" x14ac:dyDescent="0.2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8"/>
      <c r="Q2" s="1"/>
    </row>
    <row r="3" spans="1:17" ht="25.5" customHeight="1" x14ac:dyDescent="0.2">
      <c r="B3" s="21" t="s">
        <v>1</v>
      </c>
      <c r="C3" s="21"/>
      <c r="D3" s="21" t="s">
        <v>2</v>
      </c>
      <c r="E3" s="21" t="s">
        <v>3</v>
      </c>
      <c r="F3" s="21" t="s">
        <v>4</v>
      </c>
      <c r="G3" s="21"/>
      <c r="H3" s="24" t="s">
        <v>5</v>
      </c>
      <c r="I3" s="24" t="s">
        <v>6</v>
      </c>
      <c r="J3" s="24" t="s">
        <v>40</v>
      </c>
      <c r="K3" s="24" t="s">
        <v>41</v>
      </c>
      <c r="L3" s="24" t="s">
        <v>7</v>
      </c>
      <c r="M3" s="24" t="s">
        <v>8</v>
      </c>
      <c r="N3" s="30" t="s">
        <v>9</v>
      </c>
      <c r="O3" s="32" t="s">
        <v>10</v>
      </c>
      <c r="Q3" s="1"/>
    </row>
    <row r="4" spans="1:17" ht="18.75" customHeight="1" x14ac:dyDescent="0.2">
      <c r="B4" s="21"/>
      <c r="C4" s="21"/>
      <c r="D4" s="21"/>
      <c r="E4" s="21"/>
      <c r="F4" s="2" t="s">
        <v>11</v>
      </c>
      <c r="G4" s="2" t="s">
        <v>12</v>
      </c>
      <c r="H4" s="25"/>
      <c r="I4" s="25"/>
      <c r="J4" s="25"/>
      <c r="K4" s="25"/>
      <c r="L4" s="25"/>
      <c r="M4" s="25"/>
      <c r="N4" s="31"/>
      <c r="O4" s="33"/>
      <c r="Q4" s="1"/>
    </row>
    <row r="5" spans="1:17" ht="25.5" customHeight="1" x14ac:dyDescent="0.2">
      <c r="B5" s="19">
        <v>1</v>
      </c>
      <c r="C5" s="19"/>
      <c r="D5" s="20" t="s">
        <v>13</v>
      </c>
      <c r="E5" s="20"/>
      <c r="F5" s="20"/>
      <c r="G5" s="20"/>
      <c r="H5" s="7">
        <v>15503401.35</v>
      </c>
      <c r="I5" s="7">
        <v>183524.33</v>
      </c>
      <c r="J5" s="7">
        <f>J6+J7</f>
        <v>20888.810000000001</v>
      </c>
      <c r="K5" s="6">
        <f>J5/I5</f>
        <v>0.11382038555868861</v>
      </c>
      <c r="L5" s="7">
        <v>6485619.2300000004</v>
      </c>
      <c r="M5" s="7">
        <v>8773715.5700000003</v>
      </c>
      <c r="N5" s="7">
        <v>57200</v>
      </c>
      <c r="O5" s="8">
        <v>15500059.130000001</v>
      </c>
      <c r="Q5" s="1"/>
    </row>
    <row r="6" spans="1:17" ht="25.5" customHeight="1" x14ac:dyDescent="0.2">
      <c r="B6" s="19" t="s">
        <v>14</v>
      </c>
      <c r="C6" s="19"/>
      <c r="D6" s="20" t="s">
        <v>15</v>
      </c>
      <c r="E6" s="20"/>
      <c r="F6" s="20"/>
      <c r="G6" s="20"/>
      <c r="H6" s="7">
        <v>131401.35</v>
      </c>
      <c r="I6" s="7">
        <v>23524.33</v>
      </c>
      <c r="J6" s="7">
        <f>J9+J17+J14</f>
        <v>1388.81</v>
      </c>
      <c r="K6" s="6">
        <f t="shared" ref="K6:K20" si="0">J6/I6</f>
        <v>5.9037175553990268E-2</v>
      </c>
      <c r="L6" s="7">
        <v>23619.23</v>
      </c>
      <c r="M6" s="7">
        <v>23715.57</v>
      </c>
      <c r="N6" s="7">
        <v>57200</v>
      </c>
      <c r="O6" s="8">
        <v>128059.13</v>
      </c>
      <c r="Q6" s="1"/>
    </row>
    <row r="7" spans="1:17" ht="25.5" customHeight="1" x14ac:dyDescent="0.2">
      <c r="B7" s="19" t="s">
        <v>16</v>
      </c>
      <c r="C7" s="19"/>
      <c r="D7" s="20" t="s">
        <v>17</v>
      </c>
      <c r="E7" s="20"/>
      <c r="F7" s="20"/>
      <c r="G7" s="20"/>
      <c r="H7" s="7">
        <v>15372000</v>
      </c>
      <c r="I7" s="7">
        <v>160000</v>
      </c>
      <c r="J7" s="7">
        <f>J11+J15+J19</f>
        <v>19500</v>
      </c>
      <c r="K7" s="6">
        <f t="shared" si="0"/>
        <v>0.121875</v>
      </c>
      <c r="L7" s="7">
        <v>6462000</v>
      </c>
      <c r="M7" s="7">
        <v>8750000</v>
      </c>
      <c r="N7" s="7">
        <v>0</v>
      </c>
      <c r="O7" s="8">
        <v>15372000</v>
      </c>
      <c r="Q7" s="1"/>
    </row>
    <row r="8" spans="1:17" ht="78.75" customHeight="1" x14ac:dyDescent="0.2">
      <c r="B8" s="22" t="s">
        <v>18</v>
      </c>
      <c r="C8" s="22"/>
      <c r="D8" s="26" t="s">
        <v>19</v>
      </c>
      <c r="E8" s="27"/>
      <c r="F8" s="27"/>
      <c r="G8" s="28"/>
      <c r="H8" s="9">
        <v>549401.35</v>
      </c>
      <c r="I8" s="9">
        <v>67924.33</v>
      </c>
      <c r="J8" s="9">
        <f>J9+J11</f>
        <v>20888.810000000001</v>
      </c>
      <c r="K8" s="15">
        <f t="shared" si="0"/>
        <v>0.30753060059628118</v>
      </c>
      <c r="L8" s="10">
        <v>470019.23</v>
      </c>
      <c r="M8" s="10">
        <v>8115.57</v>
      </c>
      <c r="N8" s="10">
        <v>0</v>
      </c>
      <c r="O8" s="11">
        <v>546059.13</v>
      </c>
      <c r="Q8" s="1"/>
    </row>
    <row r="9" spans="1:17" ht="25.5" customHeight="1" x14ac:dyDescent="0.2">
      <c r="B9" s="19" t="s">
        <v>20</v>
      </c>
      <c r="C9" s="19"/>
      <c r="D9" s="20" t="s">
        <v>15</v>
      </c>
      <c r="E9" s="20"/>
      <c r="F9" s="20"/>
      <c r="G9" s="20"/>
      <c r="H9" s="7">
        <v>27401.35</v>
      </c>
      <c r="I9" s="7">
        <v>7924.33</v>
      </c>
      <c r="J9" s="7">
        <f>J10</f>
        <v>1388.81</v>
      </c>
      <c r="K9" s="6">
        <f t="shared" si="0"/>
        <v>0.17525898088545025</v>
      </c>
      <c r="L9" s="7">
        <v>8019.23</v>
      </c>
      <c r="M9" s="7">
        <v>8115.57</v>
      </c>
      <c r="N9" s="7">
        <v>0</v>
      </c>
      <c r="O9" s="8">
        <v>24059.13</v>
      </c>
      <c r="Q9" s="1"/>
    </row>
    <row r="10" spans="1:17" ht="39.200000000000003" customHeight="1" x14ac:dyDescent="0.2">
      <c r="B10" s="23" t="s">
        <v>21</v>
      </c>
      <c r="C10" s="23"/>
      <c r="D10" s="4" t="s">
        <v>22</v>
      </c>
      <c r="E10" s="3" t="s">
        <v>23</v>
      </c>
      <c r="F10" s="3">
        <v>2015</v>
      </c>
      <c r="G10" s="3">
        <v>2018</v>
      </c>
      <c r="H10" s="12">
        <v>27401.35</v>
      </c>
      <c r="I10" s="12">
        <v>7924.33</v>
      </c>
      <c r="J10" s="12">
        <v>1388.81</v>
      </c>
      <c r="K10" s="6">
        <f t="shared" si="0"/>
        <v>0.17525898088545025</v>
      </c>
      <c r="L10" s="12">
        <v>8019.23</v>
      </c>
      <c r="M10" s="12">
        <v>8115.57</v>
      </c>
      <c r="N10" s="12">
        <v>0</v>
      </c>
      <c r="O10" s="13">
        <v>24059.13</v>
      </c>
      <c r="Q10" s="1"/>
    </row>
    <row r="11" spans="1:17" ht="25.5" customHeight="1" x14ac:dyDescent="0.2">
      <c r="B11" s="19" t="s">
        <v>24</v>
      </c>
      <c r="C11" s="19"/>
      <c r="D11" s="20" t="s">
        <v>17</v>
      </c>
      <c r="E11" s="20"/>
      <c r="F11" s="20"/>
      <c r="G11" s="20"/>
      <c r="H11" s="7">
        <v>522000</v>
      </c>
      <c r="I11" s="7">
        <v>60000</v>
      </c>
      <c r="J11" s="7">
        <f>J12</f>
        <v>19500</v>
      </c>
      <c r="K11" s="6">
        <f t="shared" si="0"/>
        <v>0.32500000000000001</v>
      </c>
      <c r="L11" s="7">
        <v>462000</v>
      </c>
      <c r="M11" s="7">
        <v>0</v>
      </c>
      <c r="N11" s="7">
        <v>0</v>
      </c>
      <c r="O11" s="8">
        <v>522000</v>
      </c>
      <c r="Q11" s="1"/>
    </row>
    <row r="12" spans="1:17" ht="38.25" customHeight="1" x14ac:dyDescent="0.2">
      <c r="B12" s="23" t="s">
        <v>25</v>
      </c>
      <c r="C12" s="23"/>
      <c r="D12" s="4" t="s">
        <v>26</v>
      </c>
      <c r="E12" s="3" t="s">
        <v>27</v>
      </c>
      <c r="F12" s="3">
        <v>2016</v>
      </c>
      <c r="G12" s="3">
        <v>2017</v>
      </c>
      <c r="H12" s="12">
        <v>522000</v>
      </c>
      <c r="I12" s="12">
        <v>60000</v>
      </c>
      <c r="J12" s="12">
        <v>19500</v>
      </c>
      <c r="K12" s="6">
        <f t="shared" si="0"/>
        <v>0.32500000000000001</v>
      </c>
      <c r="L12" s="12">
        <v>462000</v>
      </c>
      <c r="M12" s="12">
        <v>0</v>
      </c>
      <c r="N12" s="12">
        <v>0</v>
      </c>
      <c r="O12" s="13">
        <v>522000</v>
      </c>
      <c r="Q12" s="1"/>
    </row>
    <row r="13" spans="1:17" ht="25.5" customHeight="1" x14ac:dyDescent="0.2">
      <c r="B13" s="22" t="s">
        <v>28</v>
      </c>
      <c r="C13" s="22"/>
      <c r="D13" s="26" t="s">
        <v>29</v>
      </c>
      <c r="E13" s="27"/>
      <c r="F13" s="27"/>
      <c r="G13" s="28"/>
      <c r="H13" s="9">
        <v>0</v>
      </c>
      <c r="I13" s="9">
        <v>0</v>
      </c>
      <c r="J13" s="9">
        <f>J14+J15</f>
        <v>0</v>
      </c>
      <c r="K13" s="15">
        <v>0</v>
      </c>
      <c r="L13" s="10">
        <v>0</v>
      </c>
      <c r="M13" s="10">
        <v>0</v>
      </c>
      <c r="N13" s="10">
        <v>0</v>
      </c>
      <c r="O13" s="11">
        <v>0</v>
      </c>
      <c r="Q13" s="1"/>
    </row>
    <row r="14" spans="1:17" ht="25.5" customHeight="1" x14ac:dyDescent="0.2">
      <c r="B14" s="19" t="s">
        <v>30</v>
      </c>
      <c r="C14" s="19"/>
      <c r="D14" s="20" t="s">
        <v>15</v>
      </c>
      <c r="E14" s="20"/>
      <c r="F14" s="20"/>
      <c r="G14" s="20"/>
      <c r="H14" s="7">
        <v>0</v>
      </c>
      <c r="I14" s="7">
        <v>0</v>
      </c>
      <c r="J14" s="7">
        <v>0</v>
      </c>
      <c r="K14" s="6">
        <v>0</v>
      </c>
      <c r="L14" s="7">
        <v>0</v>
      </c>
      <c r="M14" s="7">
        <v>0</v>
      </c>
      <c r="N14" s="7">
        <v>0</v>
      </c>
      <c r="O14" s="8">
        <v>0</v>
      </c>
      <c r="Q14" s="1"/>
    </row>
    <row r="15" spans="1:17" ht="25.5" customHeight="1" x14ac:dyDescent="0.2">
      <c r="B15" s="19" t="s">
        <v>31</v>
      </c>
      <c r="C15" s="19"/>
      <c r="D15" s="20" t="s">
        <v>17</v>
      </c>
      <c r="E15" s="20"/>
      <c r="F15" s="20"/>
      <c r="G15" s="20"/>
      <c r="H15" s="7">
        <v>0</v>
      </c>
      <c r="I15" s="7">
        <v>0</v>
      </c>
      <c r="J15" s="7">
        <v>0</v>
      </c>
      <c r="K15" s="6">
        <v>0</v>
      </c>
      <c r="L15" s="7">
        <v>0</v>
      </c>
      <c r="M15" s="7">
        <v>0</v>
      </c>
      <c r="N15" s="7">
        <v>0</v>
      </c>
      <c r="O15" s="8">
        <v>0</v>
      </c>
      <c r="Q15" s="1"/>
    </row>
    <row r="16" spans="1:17" ht="25.5" customHeight="1" x14ac:dyDescent="0.2">
      <c r="B16" s="22" t="s">
        <v>32</v>
      </c>
      <c r="C16" s="22"/>
      <c r="D16" s="26" t="s">
        <v>33</v>
      </c>
      <c r="E16" s="27"/>
      <c r="F16" s="27"/>
      <c r="G16" s="28"/>
      <c r="H16" s="9">
        <v>14954000</v>
      </c>
      <c r="I16" s="9">
        <v>115600</v>
      </c>
      <c r="J16" s="9">
        <f>J17+J19</f>
        <v>0</v>
      </c>
      <c r="K16" s="15">
        <f t="shared" si="0"/>
        <v>0</v>
      </c>
      <c r="L16" s="10">
        <v>6015600</v>
      </c>
      <c r="M16" s="10">
        <v>8765600</v>
      </c>
      <c r="N16" s="10">
        <v>57200</v>
      </c>
      <c r="O16" s="11">
        <v>14954000</v>
      </c>
      <c r="Q16" s="1"/>
    </row>
    <row r="17" spans="2:17" ht="25.5" customHeight="1" x14ac:dyDescent="0.2">
      <c r="B17" s="19" t="s">
        <v>34</v>
      </c>
      <c r="C17" s="19"/>
      <c r="D17" s="20" t="s">
        <v>15</v>
      </c>
      <c r="E17" s="20"/>
      <c r="F17" s="20"/>
      <c r="G17" s="20"/>
      <c r="H17" s="7">
        <v>104000</v>
      </c>
      <c r="I17" s="7">
        <v>15600</v>
      </c>
      <c r="J17" s="7">
        <f>J18</f>
        <v>0</v>
      </c>
      <c r="K17" s="6">
        <f t="shared" si="0"/>
        <v>0</v>
      </c>
      <c r="L17" s="7">
        <v>15600</v>
      </c>
      <c r="M17" s="7">
        <v>15600</v>
      </c>
      <c r="N17" s="7">
        <v>57200</v>
      </c>
      <c r="O17" s="8">
        <v>104000</v>
      </c>
      <c r="Q17" s="1"/>
    </row>
    <row r="18" spans="2:17" ht="38.25" customHeight="1" x14ac:dyDescent="0.2">
      <c r="B18" s="23" t="s">
        <v>35</v>
      </c>
      <c r="C18" s="23"/>
      <c r="D18" s="4" t="s">
        <v>36</v>
      </c>
      <c r="E18" s="3" t="s">
        <v>27</v>
      </c>
      <c r="F18" s="3">
        <v>2016</v>
      </c>
      <c r="G18" s="3">
        <v>2019</v>
      </c>
      <c r="H18" s="14">
        <v>104000</v>
      </c>
      <c r="I18" s="14">
        <v>15600</v>
      </c>
      <c r="J18" s="14">
        <v>0</v>
      </c>
      <c r="K18" s="6">
        <f t="shared" si="0"/>
        <v>0</v>
      </c>
      <c r="L18" s="12">
        <v>15600</v>
      </c>
      <c r="M18" s="12">
        <v>15600</v>
      </c>
      <c r="N18" s="12">
        <v>57200</v>
      </c>
      <c r="O18" s="13">
        <v>104000</v>
      </c>
      <c r="Q18" s="1"/>
    </row>
    <row r="19" spans="2:17" ht="25.5" customHeight="1" x14ac:dyDescent="0.2">
      <c r="B19" s="19" t="s">
        <v>37</v>
      </c>
      <c r="C19" s="19"/>
      <c r="D19" s="20" t="s">
        <v>17</v>
      </c>
      <c r="E19" s="20"/>
      <c r="F19" s="20"/>
      <c r="G19" s="20"/>
      <c r="H19" s="7">
        <v>14850000</v>
      </c>
      <c r="I19" s="7">
        <v>100000</v>
      </c>
      <c r="J19" s="7">
        <v>0</v>
      </c>
      <c r="K19" s="6">
        <f t="shared" si="0"/>
        <v>0</v>
      </c>
      <c r="L19" s="7">
        <v>6000000</v>
      </c>
      <c r="M19" s="7">
        <v>8750000</v>
      </c>
      <c r="N19" s="7">
        <v>0</v>
      </c>
      <c r="O19" s="8">
        <v>14850000</v>
      </c>
      <c r="Q19" s="1"/>
    </row>
    <row r="20" spans="2:17" ht="33.75" x14ac:dyDescent="0.2">
      <c r="B20" s="23" t="s">
        <v>38</v>
      </c>
      <c r="C20" s="23"/>
      <c r="D20" s="5" t="s">
        <v>39</v>
      </c>
      <c r="E20" s="3" t="s">
        <v>23</v>
      </c>
      <c r="F20" s="3">
        <v>2016</v>
      </c>
      <c r="G20" s="3">
        <v>2018</v>
      </c>
      <c r="H20" s="12">
        <v>14850000</v>
      </c>
      <c r="I20" s="14">
        <v>100000</v>
      </c>
      <c r="J20" s="14">
        <v>0</v>
      </c>
      <c r="K20" s="6">
        <f t="shared" si="0"/>
        <v>0</v>
      </c>
      <c r="L20" s="12">
        <v>6000000</v>
      </c>
      <c r="M20" s="12">
        <v>8750000</v>
      </c>
      <c r="N20" s="12">
        <v>0</v>
      </c>
      <c r="O20" s="13">
        <v>14850000</v>
      </c>
      <c r="Q20" s="1"/>
    </row>
    <row r="21" spans="2:17" ht="12.75" customHeight="1" x14ac:dyDescent="0.2"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Q21" s="1"/>
    </row>
  </sheetData>
  <mergeCells count="45">
    <mergeCell ref="B21:O21"/>
    <mergeCell ref="H3:H4"/>
    <mergeCell ref="I3:I4"/>
    <mergeCell ref="L3:L4"/>
    <mergeCell ref="M3:M4"/>
    <mergeCell ref="N3:N4"/>
    <mergeCell ref="O3:O4"/>
    <mergeCell ref="J3:J4"/>
    <mergeCell ref="B20:C20"/>
    <mergeCell ref="B19:C19"/>
    <mergeCell ref="D19:G19"/>
    <mergeCell ref="B18:C18"/>
    <mergeCell ref="B17:C17"/>
    <mergeCell ref="D17:G17"/>
    <mergeCell ref="B16:C16"/>
    <mergeCell ref="D16:G16"/>
    <mergeCell ref="B15:C15"/>
    <mergeCell ref="D15:G15"/>
    <mergeCell ref="B14:C14"/>
    <mergeCell ref="D14:G14"/>
    <mergeCell ref="B13:C13"/>
    <mergeCell ref="D13:G13"/>
    <mergeCell ref="B12:C12"/>
    <mergeCell ref="B11:C11"/>
    <mergeCell ref="D11:G11"/>
    <mergeCell ref="B10:C10"/>
    <mergeCell ref="B9:C9"/>
    <mergeCell ref="D9:G9"/>
    <mergeCell ref="B8:C8"/>
    <mergeCell ref="B7:C7"/>
    <mergeCell ref="D7:G7"/>
    <mergeCell ref="B6:C6"/>
    <mergeCell ref="D6:G6"/>
    <mergeCell ref="D8:G8"/>
    <mergeCell ref="B1:H1"/>
    <mergeCell ref="I1:N1"/>
    <mergeCell ref="O1:O2"/>
    <mergeCell ref="B5:C5"/>
    <mergeCell ref="D5:G5"/>
    <mergeCell ref="A2:N2"/>
    <mergeCell ref="B3:C4"/>
    <mergeCell ref="D3:D4"/>
    <mergeCell ref="E3:E4"/>
    <mergeCell ref="F3:G3"/>
    <mergeCell ref="K3:K4"/>
  </mergeCells>
  <pageMargins left="0" right="0" top="0" bottom="0" header="0.51181102362204722" footer="0.51181102362204722"/>
  <pageSetup paperSize="9" scale="84" orientation="landscape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doc1</vt:lpstr>
      <vt:lpstr>'doc1'!Obszar_wydruku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Basia</dc:creator>
  <cp:lastModifiedBy>Skarbnik</cp:lastModifiedBy>
  <cp:lastPrinted>2016-08-22T09:31:34Z</cp:lastPrinted>
  <dcterms:created xsi:type="dcterms:W3CDTF">2016-07-29T08:03:27Z</dcterms:created>
  <dcterms:modified xsi:type="dcterms:W3CDTF">2016-08-22T09:38:57Z</dcterms:modified>
</cp:coreProperties>
</file>